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8" yWindow="-36" windowWidth="12120" windowHeight="9120" tabRatio="827"/>
  </bookViews>
  <sheets>
    <sheet name="II.B.1. Personnel Allocations " sheetId="1" r:id="rId1"/>
    <sheet name="II.B.2. Unit Cost Worksheet" sheetId="2" r:id="rId2"/>
    <sheet name="II.B.3. Support Bud by Prog Act" sheetId="3" r:id="rId3"/>
    <sheet name="Service Description Listing" sheetId="4" r:id="rId4"/>
  </sheets>
  <definedNames>
    <definedName name="_xlnm.Print_Area" localSheetId="0">'II.B.1. Personnel Allocations '!$F$1:$GZ$42</definedName>
    <definedName name="_xlnm.Print_Area" localSheetId="1">'II.B.2. Unit Cost Worksheet'!$E:$BT</definedName>
    <definedName name="_xlnm.Print_Area" localSheetId="2">'II.B.3. Support Bud by Prog Act'!$D$1:$BL$44</definedName>
    <definedName name="_xlnm.Print_Titles" localSheetId="0">'II.B.1. Personnel Allocations '!$A:$E</definedName>
    <definedName name="_xlnm.Print_Titles" localSheetId="1">'II.B.2. Unit Cost Worksheet'!$A:$D</definedName>
    <definedName name="_xlnm.Print_Titles" localSheetId="2">'II.B.3. Support Bud by Prog Act'!$A:$C</definedName>
  </definedNames>
  <calcPr calcId="152511"/>
</workbook>
</file>

<file path=xl/calcChain.xml><?xml version="1.0" encoding="utf-8"?>
<calcChain xmlns="http://schemas.openxmlformats.org/spreadsheetml/2006/main">
  <c r="F14" i="3" l="1"/>
  <c r="D30" i="3" l="1"/>
  <c r="BL30" i="3"/>
  <c r="BK30" i="3"/>
  <c r="BJ30" i="3"/>
  <c r="BI30" i="3"/>
  <c r="BH30" i="3"/>
  <c r="BG30" i="3"/>
  <c r="BD30" i="3"/>
  <c r="BC30" i="3"/>
  <c r="BB30" i="3"/>
  <c r="BA30" i="3"/>
  <c r="AZ30" i="3"/>
  <c r="AY30" i="3"/>
  <c r="AX30" i="3"/>
  <c r="AV30" i="3"/>
  <c r="AU30" i="3"/>
  <c r="AT30" i="3"/>
  <c r="AS30" i="3"/>
  <c r="AR30" i="3"/>
  <c r="AQ30" i="3"/>
  <c r="AP30" i="3"/>
  <c r="AN30" i="3"/>
  <c r="AM30" i="3"/>
  <c r="AL30" i="3"/>
  <c r="AJ30" i="3"/>
  <c r="AI30" i="3"/>
  <c r="AF30" i="3"/>
  <c r="AE30" i="3"/>
  <c r="AB30" i="3"/>
  <c r="AA30" i="3"/>
  <c r="Z30" i="3"/>
  <c r="Y30" i="3"/>
  <c r="X30" i="3"/>
  <c r="W30" i="3"/>
  <c r="U30" i="3"/>
  <c r="T30" i="3"/>
  <c r="S30" i="3"/>
  <c r="Q30" i="3"/>
  <c r="P30" i="3"/>
  <c r="O30" i="3"/>
  <c r="L30" i="3"/>
  <c r="K30" i="3"/>
  <c r="J30" i="3"/>
  <c r="I30" i="3"/>
  <c r="H30" i="3"/>
  <c r="G30" i="3"/>
  <c r="C22" i="3"/>
  <c r="BF30" i="3"/>
  <c r="BE30" i="3"/>
  <c r="AW30" i="3"/>
  <c r="AO30" i="3"/>
  <c r="AK30" i="3"/>
  <c r="AH30" i="3"/>
  <c r="AG30" i="3"/>
  <c r="AD30" i="3"/>
  <c r="AC30" i="3"/>
  <c r="V30" i="3"/>
  <c r="R30" i="3"/>
  <c r="N30" i="3"/>
  <c r="M30" i="3"/>
  <c r="F30" i="3"/>
  <c r="E30" i="3"/>
  <c r="BT39" i="2"/>
  <c r="BP29" i="2"/>
  <c r="D29" i="2"/>
  <c r="BT29" i="2" s="1"/>
  <c r="A13" i="3"/>
  <c r="A6" i="2"/>
  <c r="A4" i="2"/>
  <c r="C34" i="3"/>
  <c r="GV8" i="1"/>
  <c r="GS8" i="1"/>
  <c r="GP8" i="1"/>
  <c r="GM8" i="1"/>
  <c r="GJ8" i="1"/>
  <c r="GG8" i="1"/>
  <c r="GD8" i="1"/>
  <c r="GA8" i="1"/>
  <c r="FX8" i="1"/>
  <c r="FU8" i="1"/>
  <c r="FR8" i="1"/>
  <c r="FO8" i="1"/>
  <c r="FL8" i="1"/>
  <c r="FI8" i="1"/>
  <c r="FF8" i="1"/>
  <c r="FC8" i="1"/>
  <c r="EZ8" i="1"/>
  <c r="EW8" i="1"/>
  <c r="ET8" i="1"/>
  <c r="EQ8" i="1"/>
  <c r="EN8" i="1"/>
  <c r="EK8" i="1"/>
  <c r="EH8" i="1"/>
  <c r="EE8" i="1"/>
  <c r="EB8" i="1"/>
  <c r="DY8" i="1"/>
  <c r="DV8" i="1"/>
  <c r="DS8" i="1"/>
  <c r="DP8" i="1"/>
  <c r="DM8" i="1"/>
  <c r="DJ8" i="1"/>
  <c r="DG8" i="1"/>
  <c r="DD8" i="1"/>
  <c r="DA8" i="1"/>
  <c r="CX8" i="1"/>
  <c r="CU8" i="1"/>
  <c r="CR8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G8" i="1"/>
  <c r="AD8" i="1"/>
  <c r="AA8" i="1"/>
  <c r="X8" i="1"/>
  <c r="U8" i="1"/>
  <c r="R8" i="1"/>
  <c r="K10" i="1"/>
  <c r="GQ10" i="1" s="1"/>
  <c r="K11" i="1"/>
  <c r="K12" i="1"/>
  <c r="GW12" i="1"/>
  <c r="K13" i="1"/>
  <c r="DN13" i="1" s="1"/>
  <c r="K14" i="1"/>
  <c r="GW14" i="1" s="1"/>
  <c r="K15" i="1"/>
  <c r="K16" i="1"/>
  <c r="K17" i="1"/>
  <c r="K18" i="1"/>
  <c r="K19" i="1"/>
  <c r="K20" i="1"/>
  <c r="GB20" i="1" s="1"/>
  <c r="K21" i="1"/>
  <c r="K22" i="1"/>
  <c r="K23" i="1"/>
  <c r="K24" i="1"/>
  <c r="GW24" i="1"/>
  <c r="K25" i="1"/>
  <c r="K26" i="1"/>
  <c r="K27" i="1"/>
  <c r="K28" i="1"/>
  <c r="GW28" i="1"/>
  <c r="K29" i="1"/>
  <c r="K30" i="1"/>
  <c r="GW30" i="1" s="1"/>
  <c r="K31" i="1"/>
  <c r="K32" i="1"/>
  <c r="GW32" i="1"/>
  <c r="K33" i="1"/>
  <c r="K34" i="1"/>
  <c r="K35" i="1"/>
  <c r="GT13" i="1"/>
  <c r="GT21" i="1"/>
  <c r="GQ11" i="1"/>
  <c r="GQ14" i="1"/>
  <c r="GQ27" i="1"/>
  <c r="GN10" i="1"/>
  <c r="GN14" i="1"/>
  <c r="GN17" i="1"/>
  <c r="GN24" i="1"/>
  <c r="GN25" i="1"/>
  <c r="GN30" i="1"/>
  <c r="GN33" i="1"/>
  <c r="GK12" i="1"/>
  <c r="GK14" i="1"/>
  <c r="GK20" i="1"/>
  <c r="GK24" i="1"/>
  <c r="GK30" i="1"/>
  <c r="GK31" i="1"/>
  <c r="GH14" i="1"/>
  <c r="GH17" i="1"/>
  <c r="GH24" i="1"/>
  <c r="GH28" i="1"/>
  <c r="GH30" i="1"/>
  <c r="GH33" i="1"/>
  <c r="GH34" i="1"/>
  <c r="GE10" i="1"/>
  <c r="GE14" i="1"/>
  <c r="GE17" i="1"/>
  <c r="GE18" i="1"/>
  <c r="GE24" i="1"/>
  <c r="GE28" i="1"/>
  <c r="GE30" i="1"/>
  <c r="GE33" i="1"/>
  <c r="GE34" i="1"/>
  <c r="GB10" i="1"/>
  <c r="GB14" i="1"/>
  <c r="GB22" i="1"/>
  <c r="GB23" i="1"/>
  <c r="GB24" i="1"/>
  <c r="GB28" i="1"/>
  <c r="GB30" i="1"/>
  <c r="GB34" i="1"/>
  <c r="FY12" i="1"/>
  <c r="FY14" i="1"/>
  <c r="FY24" i="1"/>
  <c r="FY30" i="1"/>
  <c r="FY31" i="1"/>
  <c r="FY35" i="1"/>
  <c r="FV14" i="1"/>
  <c r="FV17" i="1"/>
  <c r="FV20" i="1"/>
  <c r="FV24" i="1"/>
  <c r="FV28" i="1"/>
  <c r="FV30" i="1"/>
  <c r="FV33" i="1"/>
  <c r="FV34" i="1"/>
  <c r="FS10" i="1"/>
  <c r="FS14" i="1"/>
  <c r="FS17" i="1"/>
  <c r="FS20" i="1"/>
  <c r="FS22" i="1"/>
  <c r="FS24" i="1"/>
  <c r="FS28" i="1"/>
  <c r="FS30" i="1"/>
  <c r="FS33" i="1"/>
  <c r="FS34" i="1"/>
  <c r="FP11" i="1"/>
  <c r="FP14" i="1"/>
  <c r="FP23" i="1"/>
  <c r="FP24" i="1"/>
  <c r="FP30" i="1"/>
  <c r="FP31" i="1"/>
  <c r="FP35" i="1"/>
  <c r="FM14" i="1"/>
  <c r="FM18" i="1"/>
  <c r="FM20" i="1"/>
  <c r="FM24" i="1"/>
  <c r="FM27" i="1"/>
  <c r="FM28" i="1"/>
  <c r="FM30" i="1"/>
  <c r="FM31" i="1"/>
  <c r="FM32" i="1"/>
  <c r="FM34" i="1"/>
  <c r="FJ13" i="1"/>
  <c r="FJ14" i="1"/>
  <c r="FJ17" i="1"/>
  <c r="FJ24" i="1"/>
  <c r="FJ28" i="1"/>
  <c r="FJ30" i="1"/>
  <c r="FJ33" i="1"/>
  <c r="FJ34" i="1"/>
  <c r="FG11" i="1"/>
  <c r="FG14" i="1"/>
  <c r="FG17" i="1"/>
  <c r="FG20" i="1"/>
  <c r="FG24" i="1"/>
  <c r="FG28" i="1"/>
  <c r="FG30" i="1"/>
  <c r="FG33" i="1"/>
  <c r="FG34" i="1"/>
  <c r="FD10" i="1"/>
  <c r="FD11" i="1"/>
  <c r="FD14" i="1"/>
  <c r="FD15" i="1"/>
  <c r="FD18" i="1"/>
  <c r="FD24" i="1"/>
  <c r="FD26" i="1"/>
  <c r="FD27" i="1"/>
  <c r="FD28" i="1"/>
  <c r="FD30" i="1"/>
  <c r="FD31" i="1"/>
  <c r="FD34" i="1"/>
  <c r="FA10" i="1"/>
  <c r="FA14" i="1"/>
  <c r="FA20" i="1"/>
  <c r="FA24" i="1"/>
  <c r="FA27" i="1"/>
  <c r="FA30" i="1"/>
  <c r="FA31" i="1"/>
  <c r="EX14" i="1"/>
  <c r="EX17" i="1"/>
  <c r="EX20" i="1"/>
  <c r="EX22" i="1"/>
  <c r="EX24" i="1"/>
  <c r="EX28" i="1"/>
  <c r="EX30" i="1"/>
  <c r="EX33" i="1"/>
  <c r="EX34" i="1"/>
  <c r="EU11" i="1"/>
  <c r="EU12" i="1"/>
  <c r="EU14" i="1"/>
  <c r="EU17" i="1"/>
  <c r="EU22" i="1"/>
  <c r="EU24" i="1"/>
  <c r="EU28" i="1"/>
  <c r="EU30" i="1"/>
  <c r="EU33" i="1"/>
  <c r="EU34" i="1"/>
  <c r="ER11" i="1"/>
  <c r="ER14" i="1"/>
  <c r="ER24" i="1"/>
  <c r="ER27" i="1"/>
  <c r="ER28" i="1"/>
  <c r="ER30" i="1"/>
  <c r="ER32" i="1"/>
  <c r="ER34" i="1"/>
  <c r="EO14" i="1"/>
  <c r="EO19" i="1"/>
  <c r="EO23" i="1"/>
  <c r="EO24" i="1"/>
  <c r="EO27" i="1"/>
  <c r="EO28" i="1"/>
  <c r="EO30" i="1"/>
  <c r="EO31" i="1"/>
  <c r="EO34" i="1"/>
  <c r="EO35" i="1"/>
  <c r="EL13" i="1"/>
  <c r="EL14" i="1"/>
  <c r="EL17" i="1"/>
  <c r="EL18" i="1"/>
  <c r="EL20" i="1"/>
  <c r="EL24" i="1"/>
  <c r="EL25" i="1"/>
  <c r="EL26" i="1"/>
  <c r="EL28" i="1"/>
  <c r="EL30" i="1"/>
  <c r="EL32" i="1"/>
  <c r="EL33" i="1"/>
  <c r="EL34" i="1"/>
  <c r="EI11" i="1"/>
  <c r="EI14" i="1"/>
  <c r="EI17" i="1"/>
  <c r="EI24" i="1"/>
  <c r="EI25" i="1"/>
  <c r="EI30" i="1"/>
  <c r="EI33" i="1"/>
  <c r="EF11" i="1"/>
  <c r="EF14" i="1"/>
  <c r="EF18" i="1"/>
  <c r="EF23" i="1"/>
  <c r="EF24" i="1"/>
  <c r="EF27" i="1"/>
  <c r="EF28" i="1"/>
  <c r="EF30" i="1"/>
  <c r="EF31" i="1"/>
  <c r="EF34" i="1"/>
  <c r="EC10" i="1"/>
  <c r="EC14" i="1"/>
  <c r="EC18" i="1"/>
  <c r="EC24" i="1"/>
  <c r="EC27" i="1"/>
  <c r="EC28" i="1"/>
  <c r="EC30" i="1"/>
  <c r="EC34" i="1"/>
  <c r="DZ12" i="1"/>
  <c r="DZ13" i="1"/>
  <c r="DZ14" i="1"/>
  <c r="DZ17" i="1"/>
  <c r="DZ18" i="1"/>
  <c r="DZ20" i="1"/>
  <c r="DZ24" i="1"/>
  <c r="DZ30" i="1"/>
  <c r="DZ32" i="1"/>
  <c r="DZ33" i="1"/>
  <c r="DW11" i="1"/>
  <c r="DW12" i="1"/>
  <c r="DW14" i="1"/>
  <c r="DW17" i="1"/>
  <c r="DW18" i="1"/>
  <c r="DW24" i="1"/>
  <c r="DW28" i="1"/>
  <c r="DW30" i="1"/>
  <c r="DW33" i="1"/>
  <c r="DW34" i="1"/>
  <c r="DT11" i="1"/>
  <c r="DT14" i="1"/>
  <c r="DT20" i="1"/>
  <c r="DT24" i="1"/>
  <c r="DT27" i="1"/>
  <c r="DT28" i="1"/>
  <c r="DT30" i="1"/>
  <c r="DT31" i="1"/>
  <c r="DT34" i="1"/>
  <c r="DQ10" i="1"/>
  <c r="DQ14" i="1"/>
  <c r="DQ18" i="1"/>
  <c r="DQ19" i="1"/>
  <c r="DQ24" i="1"/>
  <c r="DQ27" i="1"/>
  <c r="DQ28" i="1"/>
  <c r="DQ30" i="1"/>
  <c r="DQ31" i="1"/>
  <c r="DQ32" i="1"/>
  <c r="DQ34" i="1"/>
  <c r="DN14" i="1"/>
  <c r="DN17" i="1"/>
  <c r="DN24" i="1"/>
  <c r="DN26" i="1"/>
  <c r="DN28" i="1"/>
  <c r="DN30" i="1"/>
  <c r="DN33" i="1"/>
  <c r="DN34" i="1"/>
  <c r="DK10" i="1"/>
  <c r="DK11" i="1"/>
  <c r="DK14" i="1"/>
  <c r="DK17" i="1"/>
  <c r="DK18" i="1"/>
  <c r="DK22" i="1"/>
  <c r="DK24" i="1"/>
  <c r="DK28" i="1"/>
  <c r="DK30" i="1"/>
  <c r="DK32" i="1"/>
  <c r="DK33" i="1"/>
  <c r="DK34" i="1"/>
  <c r="DH10" i="1"/>
  <c r="DH11" i="1"/>
  <c r="DH14" i="1"/>
  <c r="DH16" i="1"/>
  <c r="DH24" i="1"/>
  <c r="DH26" i="1"/>
  <c r="DH27" i="1"/>
  <c r="DH28" i="1"/>
  <c r="DH30" i="1"/>
  <c r="DH31" i="1"/>
  <c r="DH34" i="1"/>
  <c r="DE14" i="1"/>
  <c r="DE22" i="1"/>
  <c r="DE23" i="1"/>
  <c r="DE24" i="1"/>
  <c r="DE27" i="1"/>
  <c r="DE28" i="1"/>
  <c r="DE30" i="1"/>
  <c r="DE31" i="1"/>
  <c r="DE32" i="1"/>
  <c r="DE34" i="1"/>
  <c r="DB14" i="1"/>
  <c r="DB17" i="1"/>
  <c r="DB24" i="1"/>
  <c r="DB25" i="1"/>
  <c r="DB28" i="1"/>
  <c r="DB30" i="1"/>
  <c r="DB33" i="1"/>
  <c r="DB34" i="1"/>
  <c r="CY10" i="1"/>
  <c r="CY11" i="1"/>
  <c r="CY14" i="1"/>
  <c r="CY15" i="1"/>
  <c r="CY22" i="1"/>
  <c r="CY24" i="1"/>
  <c r="CY27" i="1"/>
  <c r="CY28" i="1"/>
  <c r="CY30" i="1"/>
  <c r="CY31" i="1"/>
  <c r="CY34" i="1"/>
  <c r="CY35" i="1"/>
  <c r="CV11" i="1"/>
  <c r="CV14" i="1"/>
  <c r="CV17" i="1"/>
  <c r="CV18" i="1"/>
  <c r="CV21" i="1"/>
  <c r="CV22" i="1"/>
  <c r="CV24" i="1"/>
  <c r="CV27" i="1"/>
  <c r="CV28" i="1"/>
  <c r="CV30" i="1"/>
  <c r="CV31" i="1"/>
  <c r="CV32" i="1"/>
  <c r="CV33" i="1"/>
  <c r="CV34" i="1"/>
  <c r="CS10" i="1"/>
  <c r="CS11" i="1"/>
  <c r="CS14" i="1"/>
  <c r="CS18" i="1"/>
  <c r="CS20" i="1"/>
  <c r="CS24" i="1"/>
  <c r="CS27" i="1"/>
  <c r="CS28" i="1"/>
  <c r="CS30" i="1"/>
  <c r="CS31" i="1"/>
  <c r="CS34" i="1"/>
  <c r="CS35" i="1"/>
  <c r="CP10" i="1"/>
  <c r="CP11" i="1"/>
  <c r="CP14" i="1"/>
  <c r="CP17" i="1"/>
  <c r="CP18" i="1"/>
  <c r="CP21" i="1"/>
  <c r="CP24" i="1"/>
  <c r="CP25" i="1"/>
  <c r="CP27" i="1"/>
  <c r="CP28" i="1"/>
  <c r="CP29" i="1"/>
  <c r="CP30" i="1"/>
  <c r="CP31" i="1"/>
  <c r="CP33" i="1"/>
  <c r="CP34" i="1"/>
  <c r="CM11" i="1"/>
  <c r="CM14" i="1"/>
  <c r="CM18" i="1"/>
  <c r="CM19" i="1"/>
  <c r="CM24" i="1"/>
  <c r="CM27" i="1"/>
  <c r="CM28" i="1"/>
  <c r="CM30" i="1"/>
  <c r="CM31" i="1"/>
  <c r="CM32" i="1"/>
  <c r="CM34" i="1"/>
  <c r="CJ11" i="1"/>
  <c r="CJ14" i="1"/>
  <c r="CJ17" i="1"/>
  <c r="CJ21" i="1"/>
  <c r="CJ22" i="1"/>
  <c r="CJ24" i="1"/>
  <c r="CJ27" i="1"/>
  <c r="CJ28" i="1"/>
  <c r="CJ30" i="1"/>
  <c r="CJ31" i="1"/>
  <c r="CJ32" i="1"/>
  <c r="CJ33" i="1"/>
  <c r="CJ34" i="1"/>
  <c r="CG10" i="1"/>
  <c r="CG11" i="1"/>
  <c r="CG14" i="1"/>
  <c r="CG15" i="1"/>
  <c r="CG16" i="1"/>
  <c r="CG24" i="1"/>
  <c r="CG27" i="1"/>
  <c r="CG28" i="1"/>
  <c r="CG30" i="1"/>
  <c r="CG31" i="1"/>
  <c r="CG34" i="1"/>
  <c r="CD10" i="1"/>
  <c r="CD11" i="1"/>
  <c r="CD14" i="1"/>
  <c r="CD15" i="1"/>
  <c r="CD17" i="1"/>
  <c r="CD21" i="1"/>
  <c r="CD23" i="1"/>
  <c r="CD24" i="1"/>
  <c r="CD27" i="1"/>
  <c r="CD28" i="1"/>
  <c r="CD30" i="1"/>
  <c r="CD31" i="1"/>
  <c r="CD32" i="1"/>
  <c r="CD33" i="1"/>
  <c r="CD34" i="1"/>
  <c r="CA10" i="1"/>
  <c r="CA11" i="1"/>
  <c r="CA14" i="1"/>
  <c r="CA19" i="1"/>
  <c r="CA20" i="1"/>
  <c r="CA24" i="1"/>
  <c r="CA27" i="1"/>
  <c r="CA28" i="1"/>
  <c r="CA30" i="1"/>
  <c r="CA31" i="1"/>
  <c r="CA32" i="1"/>
  <c r="CA34" i="1"/>
  <c r="BX11" i="1"/>
  <c r="BX14" i="1"/>
  <c r="BX17" i="1"/>
  <c r="BX19" i="1"/>
  <c r="BX20" i="1"/>
  <c r="BX21" i="1"/>
  <c r="BX24" i="1"/>
  <c r="BX27" i="1"/>
  <c r="BX28" i="1"/>
  <c r="BX30" i="1"/>
  <c r="BX31" i="1"/>
  <c r="BX33" i="1"/>
  <c r="BX34" i="1"/>
  <c r="BX35" i="1"/>
  <c r="BU11" i="1"/>
  <c r="BU14" i="1"/>
  <c r="BU18" i="1"/>
  <c r="BU24" i="1"/>
  <c r="BU26" i="1"/>
  <c r="BU27" i="1"/>
  <c r="BU28" i="1"/>
  <c r="BU30" i="1"/>
  <c r="BU31" i="1"/>
  <c r="BU34" i="1"/>
  <c r="BR11" i="1"/>
  <c r="BR14" i="1"/>
  <c r="BR17" i="1"/>
  <c r="BR18" i="1"/>
  <c r="BR21" i="1"/>
  <c r="BR23" i="1"/>
  <c r="BR24" i="1"/>
  <c r="BR27" i="1"/>
  <c r="BR28" i="1"/>
  <c r="BR30" i="1"/>
  <c r="BR31" i="1"/>
  <c r="BR33" i="1"/>
  <c r="BR34" i="1"/>
  <c r="BO11" i="1"/>
  <c r="BO14" i="1"/>
  <c r="BO22" i="1"/>
  <c r="BO24" i="1"/>
  <c r="BO27" i="1"/>
  <c r="BO28" i="1"/>
  <c r="BO30" i="1"/>
  <c r="BO31" i="1"/>
  <c r="BO34" i="1"/>
  <c r="BO35" i="1"/>
  <c r="BL11" i="1"/>
  <c r="BL14" i="1"/>
  <c r="BL17" i="1"/>
  <c r="BL20" i="1"/>
  <c r="BL21" i="1"/>
  <c r="BL24" i="1"/>
  <c r="BL25" i="1"/>
  <c r="BL27" i="1"/>
  <c r="BL28" i="1"/>
  <c r="BL29" i="1"/>
  <c r="BL30" i="1"/>
  <c r="BL31" i="1"/>
  <c r="BL33" i="1"/>
  <c r="BL34" i="1"/>
  <c r="BI10" i="1"/>
  <c r="BI11" i="1"/>
  <c r="BI14" i="1"/>
  <c r="BI20" i="1"/>
  <c r="BI22" i="1"/>
  <c r="BI24" i="1"/>
  <c r="BI27" i="1"/>
  <c r="BI28" i="1"/>
  <c r="BI30" i="1"/>
  <c r="BI31" i="1"/>
  <c r="BI32" i="1"/>
  <c r="BI34" i="1"/>
  <c r="BF10" i="1"/>
  <c r="BF11" i="1"/>
  <c r="BF12" i="1"/>
  <c r="BF14" i="1"/>
  <c r="BF17" i="1"/>
  <c r="BF20" i="1"/>
  <c r="BF21" i="1"/>
  <c r="BF24" i="1"/>
  <c r="BF25" i="1"/>
  <c r="BF27" i="1"/>
  <c r="BF28" i="1"/>
  <c r="BF30" i="1"/>
  <c r="BF31" i="1"/>
  <c r="BF33" i="1"/>
  <c r="BF34" i="1"/>
  <c r="BF35" i="1"/>
  <c r="BC10" i="1"/>
  <c r="BC11" i="1"/>
  <c r="BC14" i="1"/>
  <c r="BC15" i="1"/>
  <c r="BC22" i="1"/>
  <c r="BC24" i="1"/>
  <c r="BC27" i="1"/>
  <c r="BC28" i="1"/>
  <c r="BC30" i="1"/>
  <c r="BC31" i="1"/>
  <c r="BC34" i="1"/>
  <c r="BC35" i="1"/>
  <c r="AZ11" i="1"/>
  <c r="AZ14" i="1"/>
  <c r="AZ17" i="1"/>
  <c r="AZ18" i="1"/>
  <c r="AZ21" i="1"/>
  <c r="AZ22" i="1"/>
  <c r="AZ23" i="1"/>
  <c r="AZ24" i="1"/>
  <c r="AZ27" i="1"/>
  <c r="AZ28" i="1"/>
  <c r="AZ30" i="1"/>
  <c r="AZ31" i="1"/>
  <c r="AZ32" i="1"/>
  <c r="AZ33" i="1"/>
  <c r="AZ34" i="1"/>
  <c r="AW10" i="1"/>
  <c r="AW11" i="1"/>
  <c r="AW14" i="1"/>
  <c r="AW18" i="1"/>
  <c r="AW20" i="1"/>
  <c r="AW24" i="1"/>
  <c r="AW27" i="1"/>
  <c r="AW28" i="1"/>
  <c r="AW30" i="1"/>
  <c r="AW31" i="1"/>
  <c r="AW34" i="1"/>
  <c r="AW35" i="1"/>
  <c r="AT10" i="1"/>
  <c r="AT11" i="1"/>
  <c r="AT14" i="1"/>
  <c r="AT17" i="1"/>
  <c r="AT18" i="1"/>
  <c r="AT21" i="1"/>
  <c r="AT24" i="1"/>
  <c r="AT25" i="1"/>
  <c r="AT27" i="1"/>
  <c r="AT28" i="1"/>
  <c r="AT29" i="1"/>
  <c r="AT30" i="1"/>
  <c r="AT31" i="1"/>
  <c r="AT33" i="1"/>
  <c r="AT34" i="1"/>
  <c r="AQ11" i="1"/>
  <c r="AQ14" i="1"/>
  <c r="AQ18" i="1"/>
  <c r="AQ19" i="1"/>
  <c r="AQ24" i="1"/>
  <c r="AQ27" i="1"/>
  <c r="AQ28" i="1"/>
  <c r="AQ30" i="1"/>
  <c r="AQ31" i="1"/>
  <c r="AQ32" i="1"/>
  <c r="AQ34" i="1"/>
  <c r="AN11" i="1"/>
  <c r="AN14" i="1"/>
  <c r="AN17" i="1"/>
  <c r="AN21" i="1"/>
  <c r="AN22" i="1"/>
  <c r="AN24" i="1"/>
  <c r="AN27" i="1"/>
  <c r="AN28" i="1"/>
  <c r="AN30" i="1"/>
  <c r="AN31" i="1"/>
  <c r="AN32" i="1"/>
  <c r="AN33" i="1"/>
  <c r="AN34" i="1"/>
  <c r="AK10" i="1"/>
  <c r="AK11" i="1"/>
  <c r="AK14" i="1"/>
  <c r="AK15" i="1"/>
  <c r="AK16" i="1"/>
  <c r="AK24" i="1"/>
  <c r="AK27" i="1"/>
  <c r="AK28" i="1"/>
  <c r="AK30" i="1"/>
  <c r="AK31" i="1"/>
  <c r="AK34" i="1"/>
  <c r="AH10" i="1"/>
  <c r="AH11" i="1"/>
  <c r="AH14" i="1"/>
  <c r="AH15" i="1"/>
  <c r="AH17" i="1"/>
  <c r="AH21" i="1"/>
  <c r="AH23" i="1"/>
  <c r="AH24" i="1"/>
  <c r="AH27" i="1"/>
  <c r="AH28" i="1"/>
  <c r="AH30" i="1"/>
  <c r="AH31" i="1"/>
  <c r="AH32" i="1"/>
  <c r="AH33" i="1"/>
  <c r="AH34" i="1"/>
  <c r="AE10" i="1"/>
  <c r="AE11" i="1"/>
  <c r="AE14" i="1"/>
  <c r="AE19" i="1"/>
  <c r="AE20" i="1"/>
  <c r="AE24" i="1"/>
  <c r="AE27" i="1"/>
  <c r="AE28" i="1"/>
  <c r="AE30" i="1"/>
  <c r="AE31" i="1"/>
  <c r="AE32" i="1"/>
  <c r="AE34" i="1"/>
  <c r="AB11" i="1"/>
  <c r="AB14" i="1"/>
  <c r="AB17" i="1"/>
  <c r="AB19" i="1"/>
  <c r="AB20" i="1"/>
  <c r="AB21" i="1"/>
  <c r="AB24" i="1"/>
  <c r="AB27" i="1"/>
  <c r="AB28" i="1"/>
  <c r="AB30" i="1"/>
  <c r="AB31" i="1"/>
  <c r="AB33" i="1"/>
  <c r="AB34" i="1"/>
  <c r="AB35" i="1"/>
  <c r="Y11" i="1"/>
  <c r="Y14" i="1"/>
  <c r="Y18" i="1"/>
  <c r="Y24" i="1"/>
  <c r="Y26" i="1"/>
  <c r="Y27" i="1"/>
  <c r="Y28" i="1"/>
  <c r="Y30" i="1"/>
  <c r="Y31" i="1"/>
  <c r="Y34" i="1"/>
  <c r="V11" i="1"/>
  <c r="V14" i="1"/>
  <c r="V17" i="1"/>
  <c r="V18" i="1"/>
  <c r="V21" i="1"/>
  <c r="V23" i="1"/>
  <c r="V24" i="1"/>
  <c r="V27" i="1"/>
  <c r="V28" i="1"/>
  <c r="V30" i="1"/>
  <c r="V31" i="1"/>
  <c r="V33" i="1"/>
  <c r="V34" i="1"/>
  <c r="S11" i="1"/>
  <c r="S14" i="1"/>
  <c r="S22" i="1"/>
  <c r="S24" i="1"/>
  <c r="S27" i="1"/>
  <c r="S28" i="1"/>
  <c r="S30" i="1"/>
  <c r="S31" i="1"/>
  <c r="S34" i="1"/>
  <c r="S35" i="1"/>
  <c r="P11" i="1"/>
  <c r="Q11" i="1" s="1"/>
  <c r="P14" i="1"/>
  <c r="P17" i="1"/>
  <c r="P20" i="1"/>
  <c r="Q20" i="1" s="1"/>
  <c r="P21" i="1"/>
  <c r="P24" i="1"/>
  <c r="P25" i="1"/>
  <c r="P26" i="1"/>
  <c r="Q26" i="1" s="1"/>
  <c r="P27" i="1"/>
  <c r="P28" i="1"/>
  <c r="P29" i="1"/>
  <c r="P30" i="1"/>
  <c r="Q30" i="1" s="1"/>
  <c r="P31" i="1"/>
  <c r="P33" i="1"/>
  <c r="P34" i="1"/>
  <c r="Q34" i="1" s="1"/>
  <c r="M10" i="1"/>
  <c r="M11" i="1"/>
  <c r="M12" i="1"/>
  <c r="M14" i="1"/>
  <c r="M15" i="1"/>
  <c r="N15" i="1" s="1"/>
  <c r="M20" i="1"/>
  <c r="M22" i="1"/>
  <c r="M24" i="1"/>
  <c r="M27" i="1"/>
  <c r="N27" i="1" s="1"/>
  <c r="M28" i="1"/>
  <c r="M30" i="1"/>
  <c r="M31" i="1"/>
  <c r="M32" i="1"/>
  <c r="N32" i="1" s="1"/>
  <c r="M34" i="1"/>
  <c r="D10" i="1"/>
  <c r="E10" i="1" s="1"/>
  <c r="D11" i="1"/>
  <c r="E11" i="1" s="1"/>
  <c r="D12" i="1"/>
  <c r="E12" i="1" s="1"/>
  <c r="AI12" i="1" s="1"/>
  <c r="D13" i="1"/>
  <c r="E13" i="1" s="1"/>
  <c r="GO13" i="1" s="1"/>
  <c r="D14" i="1"/>
  <c r="D15" i="1"/>
  <c r="E15" i="1" s="1"/>
  <c r="D16" i="1"/>
  <c r="E16" i="1" s="1"/>
  <c r="CH16" i="1" s="1"/>
  <c r="D17" i="1"/>
  <c r="E17" i="1" s="1"/>
  <c r="D18" i="1"/>
  <c r="E18" i="1" s="1"/>
  <c r="D19" i="1"/>
  <c r="E19" i="1" s="1"/>
  <c r="D20" i="1"/>
  <c r="E20" i="1" s="1"/>
  <c r="AI20" i="1" s="1"/>
  <c r="D21" i="1"/>
  <c r="E21" i="1" s="1"/>
  <c r="D22" i="1"/>
  <c r="E22" i="1" s="1"/>
  <c r="D23" i="1"/>
  <c r="E23" i="1"/>
  <c r="BA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GR13" i="1"/>
  <c r="GI13" i="1"/>
  <c r="GC25" i="1"/>
  <c r="FW25" i="1"/>
  <c r="FH25" i="1"/>
  <c r="EY25" i="1"/>
  <c r="ES25" i="1"/>
  <c r="EJ25" i="1"/>
  <c r="EA24" i="1"/>
  <c r="DX12" i="1"/>
  <c r="DX21" i="1"/>
  <c r="DU13" i="1"/>
  <c r="DU20" i="1"/>
  <c r="DR10" i="1"/>
  <c r="DO25" i="1"/>
  <c r="DO34" i="1"/>
  <c r="DL21" i="1"/>
  <c r="DF18" i="1"/>
  <c r="DF34" i="1"/>
  <c r="DC13" i="1"/>
  <c r="DC20" i="1"/>
  <c r="DC25" i="1"/>
  <c r="CZ13" i="1"/>
  <c r="CZ20" i="1"/>
  <c r="CQ15" i="1"/>
  <c r="CQ25" i="1"/>
  <c r="CN15" i="1"/>
  <c r="CN25" i="1"/>
  <c r="CH10" i="1"/>
  <c r="CE13" i="1"/>
  <c r="CE24" i="1"/>
  <c r="CB13" i="1"/>
  <c r="BY10" i="1"/>
  <c r="BV15" i="1"/>
  <c r="BS31" i="1"/>
  <c r="BP25" i="1"/>
  <c r="BP31" i="1"/>
  <c r="BM13" i="1"/>
  <c r="BM25" i="1"/>
  <c r="BJ13" i="1"/>
  <c r="BG13" i="1"/>
  <c r="BG20" i="1"/>
  <c r="BG25" i="1"/>
  <c r="BD13" i="1"/>
  <c r="BD20" i="1"/>
  <c r="BD21" i="1"/>
  <c r="BD31" i="1"/>
  <c r="BA13" i="1"/>
  <c r="BA15" i="1"/>
  <c r="BA25" i="1"/>
  <c r="BA31" i="1"/>
  <c r="AX13" i="1"/>
  <c r="AX21" i="1"/>
  <c r="AX25" i="1"/>
  <c r="AU13" i="1"/>
  <c r="AU20" i="1"/>
  <c r="AU21" i="1"/>
  <c r="AU25" i="1"/>
  <c r="AU34" i="1"/>
  <c r="AR13" i="1"/>
  <c r="AR20" i="1"/>
  <c r="AR21" i="1"/>
  <c r="AR34" i="1"/>
  <c r="AO13" i="1"/>
  <c r="AO15" i="1"/>
  <c r="AO17" i="1"/>
  <c r="AO21" i="1"/>
  <c r="AO31" i="1"/>
  <c r="AO34" i="1"/>
  <c r="AL13" i="1"/>
  <c r="AL17" i="1"/>
  <c r="AL21" i="1"/>
  <c r="AL23" i="1"/>
  <c r="AI13" i="1"/>
  <c r="AI17" i="1"/>
  <c r="AI21" i="1"/>
  <c r="AI27" i="1"/>
  <c r="AI32" i="1"/>
  <c r="AF13" i="1"/>
  <c r="AF15" i="1"/>
  <c r="AF17" i="1"/>
  <c r="AF25" i="1"/>
  <c r="AF27" i="1"/>
  <c r="AC13" i="1"/>
  <c r="AC17" i="1"/>
  <c r="AC21" i="1"/>
  <c r="AC31" i="1"/>
  <c r="AC33" i="1"/>
  <c r="AC34" i="1"/>
  <c r="Z13" i="1"/>
  <c r="Z15" i="1"/>
  <c r="Z17" i="1"/>
  <c r="Z21" i="1"/>
  <c r="Z31" i="1"/>
  <c r="Z33" i="1"/>
  <c r="W13" i="1"/>
  <c r="W15" i="1"/>
  <c r="W17" i="1"/>
  <c r="W21" i="1"/>
  <c r="W31" i="1"/>
  <c r="W32" i="1"/>
  <c r="W33" i="1"/>
  <c r="T13" i="1"/>
  <c r="T15" i="1"/>
  <c r="T17" i="1"/>
  <c r="T21" i="1"/>
  <c r="T25" i="1"/>
  <c r="T31" i="1"/>
  <c r="T32" i="1"/>
  <c r="T33" i="1"/>
  <c r="Q17" i="1"/>
  <c r="Q25" i="1"/>
  <c r="Q28" i="1"/>
  <c r="Q31" i="1"/>
  <c r="Q33" i="1"/>
  <c r="C38" i="1"/>
  <c r="J36" i="1"/>
  <c r="I36" i="1"/>
  <c r="H36" i="1"/>
  <c r="G36" i="1"/>
  <c r="F36" i="1"/>
  <c r="GZ35" i="1"/>
  <c r="GZ34" i="1"/>
  <c r="GZ33" i="1"/>
  <c r="GZ32" i="1"/>
  <c r="GZ31" i="1"/>
  <c r="GZ30" i="1"/>
  <c r="GZ29" i="1"/>
  <c r="GZ28" i="1"/>
  <c r="GZ27" i="1"/>
  <c r="GZ26" i="1"/>
  <c r="GZ25" i="1"/>
  <c r="GZ24" i="1"/>
  <c r="GZ23" i="1"/>
  <c r="GZ22" i="1"/>
  <c r="GZ21" i="1"/>
  <c r="GZ20" i="1"/>
  <c r="GZ19" i="1"/>
  <c r="GZ18" i="1"/>
  <c r="GZ17" i="1"/>
  <c r="GZ16" i="1"/>
  <c r="GZ15" i="1"/>
  <c r="GZ14" i="1"/>
  <c r="GZ13" i="1"/>
  <c r="GZ12" i="1"/>
  <c r="GZ11" i="1"/>
  <c r="GZ10" i="1"/>
  <c r="D10" i="2"/>
  <c r="BT10" i="2" s="1"/>
  <c r="D9" i="2"/>
  <c r="BR9" i="2" s="1"/>
  <c r="A5" i="2"/>
  <c r="BR7" i="2"/>
  <c r="BQ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BO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Q33" i="2"/>
  <c r="BR33" i="2"/>
  <c r="D11" i="2"/>
  <c r="BT11" i="2" s="1"/>
  <c r="BP11" i="2"/>
  <c r="F7" i="2"/>
  <c r="E7" i="2"/>
  <c r="D13" i="2"/>
  <c r="BT13" i="2" s="1"/>
  <c r="BP13" i="2"/>
  <c r="D12" i="2"/>
  <c r="BT12" i="2" s="1"/>
  <c r="D14" i="2"/>
  <c r="BT14" i="2" s="1"/>
  <c r="D15" i="2"/>
  <c r="BT15" i="2" s="1"/>
  <c r="D16" i="2"/>
  <c r="D17" i="2"/>
  <c r="BT17" i="2" s="1"/>
  <c r="D18" i="2"/>
  <c r="BT18" i="2" s="1"/>
  <c r="D19" i="2"/>
  <c r="BT19" i="2" s="1"/>
  <c r="D20" i="2"/>
  <c r="BT20" i="2" s="1"/>
  <c r="D21" i="2"/>
  <c r="B49" i="2" s="1"/>
  <c r="C49" i="2" s="1"/>
  <c r="D22" i="2"/>
  <c r="B50" i="2" s="1"/>
  <c r="C50" i="2" s="1"/>
  <c r="BB50" i="2" s="1"/>
  <c r="D23" i="2"/>
  <c r="B51" i="2" s="1"/>
  <c r="C51" i="2" s="1"/>
  <c r="BF51" i="2" s="1"/>
  <c r="D24" i="2"/>
  <c r="B52" i="2" s="1"/>
  <c r="C52" i="2" s="1"/>
  <c r="D25" i="2"/>
  <c r="B53" i="2" s="1"/>
  <c r="C53" i="2" s="1"/>
  <c r="D26" i="2"/>
  <c r="BT26" i="2" s="1"/>
  <c r="D27" i="2"/>
  <c r="BT27" i="2" s="1"/>
  <c r="D28" i="2"/>
  <c r="BT28" i="2" s="1"/>
  <c r="BP10" i="2"/>
  <c r="BP12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30" i="2"/>
  <c r="BT16" i="2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E14" i="3"/>
  <c r="D14" i="3"/>
  <c r="C43" i="3"/>
  <c r="C36" i="3"/>
  <c r="C32" i="3"/>
  <c r="C28" i="3"/>
  <c r="C24" i="3"/>
  <c r="C18" i="3"/>
  <c r="GU32" i="1"/>
  <c r="GL32" i="1"/>
  <c r="GI32" i="1"/>
  <c r="GO28" i="1"/>
  <c r="GI28" i="1"/>
  <c r="GX28" i="1"/>
  <c r="GO24" i="1"/>
  <c r="GF24" i="1"/>
  <c r="GX24" i="1"/>
  <c r="GR20" i="1"/>
  <c r="GL20" i="1"/>
  <c r="GF20" i="1"/>
  <c r="GR34" i="1"/>
  <c r="GO26" i="1"/>
  <c r="GI26" i="1"/>
  <c r="GL18" i="1"/>
  <c r="GF18" i="1"/>
  <c r="GU10" i="1"/>
  <c r="GX10" i="1"/>
  <c r="GN34" i="1"/>
  <c r="GQ34" i="1"/>
  <c r="GQ30" i="1"/>
  <c r="GQ28" i="1"/>
  <c r="GQ24" i="1"/>
  <c r="GQ20" i="1"/>
  <c r="GT34" i="1"/>
  <c r="GT32" i="1"/>
  <c r="GT30" i="1"/>
  <c r="GT28" i="1"/>
  <c r="GT26" i="1"/>
  <c r="GT24" i="1"/>
  <c r="GT18" i="1"/>
  <c r="GT14" i="1"/>
  <c r="GT10" i="1"/>
  <c r="K41" i="1"/>
  <c r="EY34" i="1"/>
  <c r="EA34" i="1"/>
  <c r="FH34" i="1"/>
  <c r="FW26" i="1"/>
  <c r="FK26" i="1"/>
  <c r="EY26" i="1"/>
  <c r="FN26" i="1"/>
  <c r="EP26" i="1"/>
  <c r="EA22" i="1"/>
  <c r="FK18" i="1"/>
  <c r="EY18" i="1"/>
  <c r="FZ18" i="1"/>
  <c r="FN18" i="1"/>
  <c r="FB18" i="1"/>
  <c r="FW10" i="1"/>
  <c r="FK10" i="1"/>
  <c r="EM10" i="1"/>
  <c r="FZ10" i="1"/>
  <c r="FB10" i="1"/>
  <c r="EP10" i="1"/>
  <c r="DC19" i="1"/>
  <c r="DC15" i="1"/>
  <c r="DI15" i="1"/>
  <c r="DO35" i="1"/>
  <c r="DO31" i="1"/>
  <c r="GF35" i="1"/>
  <c r="GO31" i="1"/>
  <c r="FZ31" i="1"/>
  <c r="FN31" i="1"/>
  <c r="FB31" i="1"/>
  <c r="EP31" i="1"/>
  <c r="ED31" i="1"/>
  <c r="GX31" i="1"/>
  <c r="GL31" i="1"/>
  <c r="GC31" i="1"/>
  <c r="FQ31" i="1"/>
  <c r="FE31" i="1"/>
  <c r="ES31" i="1"/>
  <c r="EG31" i="1"/>
  <c r="FB27" i="1"/>
  <c r="GL27" i="1"/>
  <c r="ES27" i="1"/>
  <c r="FB23" i="1"/>
  <c r="ES23" i="1"/>
  <c r="FT19" i="1"/>
  <c r="GF19" i="1"/>
  <c r="FK19" i="1"/>
  <c r="GI15" i="1"/>
  <c r="FT15" i="1"/>
  <c r="FH15" i="1"/>
  <c r="EJ15" i="1"/>
  <c r="DX15" i="1"/>
  <c r="GR15" i="1"/>
  <c r="FW15" i="1"/>
  <c r="FK15" i="1"/>
  <c r="EY15" i="1"/>
  <c r="FT11" i="1"/>
  <c r="EV11" i="1"/>
  <c r="DX11" i="1"/>
  <c r="FK11" i="1"/>
  <c r="EM11" i="1"/>
  <c r="GR33" i="1"/>
  <c r="GR29" i="1"/>
  <c r="DU30" i="1"/>
  <c r="DI30" i="1"/>
  <c r="CZ30" i="1"/>
  <c r="CB30" i="1"/>
  <c r="BS30" i="1"/>
  <c r="BD30" i="1"/>
  <c r="AR30" i="1"/>
  <c r="W30" i="1"/>
  <c r="T30" i="1"/>
  <c r="CK30" i="1"/>
  <c r="GU30" i="1"/>
  <c r="GI30" i="1"/>
  <c r="FB30" i="1"/>
  <c r="ED30" i="1"/>
  <c r="CH30" i="1"/>
  <c r="FW30" i="1"/>
  <c r="EA30" i="1"/>
  <c r="EJ30" i="1"/>
  <c r="N30" i="1"/>
  <c r="GX30" i="1"/>
  <c r="AX30" i="1"/>
  <c r="GO30" i="1"/>
  <c r="EV30" i="1"/>
  <c r="FE30" i="1"/>
  <c r="DL22" i="1"/>
  <c r="CQ22" i="1"/>
  <c r="CE22" i="1"/>
  <c r="AU22" i="1"/>
  <c r="AI22" i="1"/>
  <c r="DF22" i="1"/>
  <c r="BJ22" i="1"/>
  <c r="GO22" i="1"/>
  <c r="FK22" i="1"/>
  <c r="DR22" i="1"/>
  <c r="CT22" i="1"/>
  <c r="BV22" i="1"/>
  <c r="GF22" i="1"/>
  <c r="ES22" i="1"/>
  <c r="GU22" i="1"/>
  <c r="GI22" i="1"/>
  <c r="N22" i="1"/>
  <c r="EG30" i="1"/>
  <c r="GF30" i="1"/>
  <c r="FW22" i="1"/>
  <c r="CZ35" i="1"/>
  <c r="DU35" i="1"/>
  <c r="EY35" i="1"/>
  <c r="GX35" i="1"/>
  <c r="DL27" i="1"/>
  <c r="CQ27" i="1"/>
  <c r="CE27" i="1"/>
  <c r="BS27" i="1"/>
  <c r="DU27" i="1"/>
  <c r="BJ27" i="1"/>
  <c r="AL27" i="1"/>
  <c r="DC27" i="1"/>
  <c r="GI27" i="1"/>
  <c r="EJ27" i="1"/>
  <c r="FW27" i="1"/>
  <c r="DF27" i="1"/>
  <c r="CK27" i="1"/>
  <c r="BM27" i="1"/>
  <c r="AO27" i="1"/>
  <c r="DO27" i="1"/>
  <c r="FN27" i="1"/>
  <c r="GX27" i="1"/>
  <c r="FE27" i="1"/>
  <c r="DL19" i="1"/>
  <c r="CN19" i="1"/>
  <c r="CE19" i="1"/>
  <c r="DU19" i="1"/>
  <c r="GI19" i="1"/>
  <c r="EJ19" i="1"/>
  <c r="DF19" i="1"/>
  <c r="CW19" i="1"/>
  <c r="BG19" i="1"/>
  <c r="AU19" i="1"/>
  <c r="AF19" i="1"/>
  <c r="W19" i="1"/>
  <c r="GO19" i="1"/>
  <c r="EP19" i="1"/>
  <c r="GC19" i="1"/>
  <c r="FE19" i="1"/>
  <c r="CE11" i="1"/>
  <c r="BS11" i="1"/>
  <c r="DU11" i="1"/>
  <c r="CZ11" i="1"/>
  <c r="CN11" i="1"/>
  <c r="CB11" i="1"/>
  <c r="BD11" i="1"/>
  <c r="AR11" i="1"/>
  <c r="AF11" i="1"/>
  <c r="BG11" i="1"/>
  <c r="AU11" i="1"/>
  <c r="AI11" i="1"/>
  <c r="DC11" i="1"/>
  <c r="DI11" i="1"/>
  <c r="GO11" i="1"/>
  <c r="FB11" i="1"/>
  <c r="ED11" i="1"/>
  <c r="GF11" i="1"/>
  <c r="ES11" i="1"/>
  <c r="CW11" i="1"/>
  <c r="CK11" i="1"/>
  <c r="BM11" i="1"/>
  <c r="BJ11" i="1"/>
  <c r="BA11" i="1"/>
  <c r="AO11" i="1"/>
  <c r="AL11" i="1"/>
  <c r="AC11" i="1"/>
  <c r="DO11" i="1"/>
  <c r="FH11" i="1"/>
  <c r="GX11" i="1"/>
  <c r="FW11" i="1"/>
  <c r="EY11" i="1"/>
  <c r="GC32" i="1"/>
  <c r="FZ32" i="1"/>
  <c r="FW32" i="1"/>
  <c r="FQ32" i="1"/>
  <c r="FN32" i="1"/>
  <c r="FK32" i="1"/>
  <c r="FE32" i="1"/>
  <c r="FB32" i="1"/>
  <c r="EY32" i="1"/>
  <c r="ES32" i="1"/>
  <c r="EP32" i="1"/>
  <c r="EM32" i="1"/>
  <c r="EG32" i="1"/>
  <c r="ED32" i="1"/>
  <c r="DR32" i="1"/>
  <c r="DF32" i="1"/>
  <c r="DC32" i="1"/>
  <c r="CW32" i="1"/>
  <c r="CK32" i="1"/>
  <c r="CH32" i="1"/>
  <c r="BY32" i="1"/>
  <c r="BM32" i="1"/>
  <c r="BJ32" i="1"/>
  <c r="BA32" i="1"/>
  <c r="AO32" i="1"/>
  <c r="AL32" i="1"/>
  <c r="AC32" i="1"/>
  <c r="GO32" i="1"/>
  <c r="GX32" i="1"/>
  <c r="CZ32" i="1"/>
  <c r="CN32" i="1"/>
  <c r="CE32" i="1"/>
  <c r="CB32" i="1"/>
  <c r="BP32" i="1"/>
  <c r="GF32" i="1"/>
  <c r="GC24" i="1"/>
  <c r="FZ24" i="1"/>
  <c r="FT24" i="1"/>
  <c r="FQ24" i="1"/>
  <c r="FN24" i="1"/>
  <c r="FH24" i="1"/>
  <c r="FE24" i="1"/>
  <c r="FB24" i="1"/>
  <c r="EV24" i="1"/>
  <c r="ES24" i="1"/>
  <c r="EP24" i="1"/>
  <c r="EJ24" i="1"/>
  <c r="EG24" i="1"/>
  <c r="ED24" i="1"/>
  <c r="DX24" i="1"/>
  <c r="DR24" i="1"/>
  <c r="DI24" i="1"/>
  <c r="CW24" i="1"/>
  <c r="CT24" i="1"/>
  <c r="CK24" i="1"/>
  <c r="BY24" i="1"/>
  <c r="BV24" i="1"/>
  <c r="BM24" i="1"/>
  <c r="BA24" i="1"/>
  <c r="AX24" i="1"/>
  <c r="AO24" i="1"/>
  <c r="AC24" i="1"/>
  <c r="Z24" i="1"/>
  <c r="DO24" i="1"/>
  <c r="GU24" i="1"/>
  <c r="GI24" i="1"/>
  <c r="BG24" i="1"/>
  <c r="AU24" i="1"/>
  <c r="AR24" i="1"/>
  <c r="AI24" i="1"/>
  <c r="W24" i="1"/>
  <c r="T24" i="1"/>
  <c r="Q24" i="1"/>
  <c r="GL24" i="1"/>
  <c r="GC16" i="1"/>
  <c r="FH16" i="1"/>
  <c r="EJ16" i="1"/>
  <c r="DO16" i="1"/>
  <c r="BY16" i="1"/>
  <c r="AC16" i="1"/>
  <c r="AI16" i="1"/>
  <c r="DI16" i="1"/>
  <c r="EG11" i="1"/>
  <c r="FN11" i="1"/>
  <c r="GU11" i="1"/>
  <c r="ES19" i="1"/>
  <c r="DX27" i="1"/>
  <c r="FQ35" i="1"/>
  <c r="N11" i="1"/>
  <c r="AR27" i="1"/>
  <c r="BV19" i="1"/>
  <c r="BV11" i="1"/>
  <c r="CH11" i="1"/>
  <c r="CT11" i="1"/>
  <c r="DR27" i="1"/>
  <c r="E14" i="1"/>
  <c r="FE11" i="1"/>
  <c r="GL11" i="1"/>
  <c r="GI11" i="1"/>
  <c r="FQ19" i="1"/>
  <c r="EM27" i="1"/>
  <c r="EV27" i="1"/>
  <c r="ES35" i="1"/>
  <c r="T27" i="1"/>
  <c r="AO19" i="1"/>
  <c r="BA19" i="1"/>
  <c r="BG27" i="1"/>
  <c r="CH35" i="1"/>
  <c r="DO28" i="1"/>
  <c r="DR28" i="1"/>
  <c r="CW28" i="1"/>
  <c r="BY28" i="1"/>
  <c r="BM28" i="1"/>
  <c r="BA28" i="1"/>
  <c r="AC28" i="1"/>
  <c r="DX20" i="1"/>
  <c r="EA20" i="1"/>
  <c r="DF20" i="1"/>
  <c r="CT20" i="1"/>
  <c r="CH20" i="1"/>
  <c r="BV20" i="1"/>
  <c r="BJ20" i="1"/>
  <c r="AX20" i="1"/>
  <c r="AL20" i="1"/>
  <c r="Z20" i="1"/>
  <c r="CW12" i="1"/>
  <c r="BA33" i="1"/>
  <c r="BD33" i="1"/>
  <c r="BG33" i="1"/>
  <c r="BJ21" i="1"/>
  <c r="BM33" i="1"/>
  <c r="BM17" i="1"/>
  <c r="BS21" i="1"/>
  <c r="CB21" i="1"/>
  <c r="CQ21" i="1"/>
  <c r="CZ21" i="1"/>
  <c r="DI33" i="1"/>
  <c r="DL33" i="1"/>
  <c r="DO29" i="1"/>
  <c r="DU33" i="1"/>
  <c r="DU21" i="1"/>
  <c r="DR33" i="1"/>
  <c r="DO33" i="1"/>
  <c r="DF33" i="1"/>
  <c r="DC33" i="1"/>
  <c r="CW33" i="1"/>
  <c r="CT33" i="1"/>
  <c r="CK33" i="1"/>
  <c r="CH33" i="1"/>
  <c r="BY33" i="1"/>
  <c r="BV33" i="1"/>
  <c r="GO33" i="1"/>
  <c r="GI33" i="1"/>
  <c r="EA33" i="1"/>
  <c r="GU29" i="1"/>
  <c r="GF29" i="1"/>
  <c r="DF29" i="1"/>
  <c r="CT29" i="1"/>
  <c r="CH29" i="1"/>
  <c r="BV29" i="1"/>
  <c r="FZ29" i="1"/>
  <c r="FT29" i="1"/>
  <c r="FN29" i="1"/>
  <c r="FH29" i="1"/>
  <c r="FB29" i="1"/>
  <c r="EV29" i="1"/>
  <c r="EP29" i="1"/>
  <c r="EJ29" i="1"/>
  <c r="ED29" i="1"/>
  <c r="DU29" i="1"/>
  <c r="DX25" i="1"/>
  <c r="DR25" i="1"/>
  <c r="DF25" i="1"/>
  <c r="CT25" i="1"/>
  <c r="CH25" i="1"/>
  <c r="BY25" i="1"/>
  <c r="GL25" i="1"/>
  <c r="GF25" i="1"/>
  <c r="GX21" i="1"/>
  <c r="GI21" i="1"/>
  <c r="EA21" i="1"/>
  <c r="DF21" i="1"/>
  <c r="CT21" i="1"/>
  <c r="CH21" i="1"/>
  <c r="BY21" i="1"/>
  <c r="FZ21" i="1"/>
  <c r="FW21" i="1"/>
  <c r="FT21" i="1"/>
  <c r="FK21" i="1"/>
  <c r="FH21" i="1"/>
  <c r="FB21" i="1"/>
  <c r="EV21" i="1"/>
  <c r="EP21" i="1"/>
  <c r="EM21" i="1"/>
  <c r="ED21" i="1"/>
  <c r="DO21" i="1"/>
  <c r="DC21" i="1"/>
  <c r="DU17" i="1"/>
  <c r="DR17" i="1"/>
  <c r="DO17" i="1"/>
  <c r="DF17" i="1"/>
  <c r="DC17" i="1"/>
  <c r="CW17" i="1"/>
  <c r="CT17" i="1"/>
  <c r="CK17" i="1"/>
  <c r="CH17" i="1"/>
  <c r="BY17" i="1"/>
  <c r="BV17" i="1"/>
  <c r="GR17" i="1"/>
  <c r="GO17" i="1"/>
  <c r="GI17" i="1"/>
  <c r="GX13" i="1"/>
  <c r="GU13" i="1"/>
  <c r="GL13" i="1"/>
  <c r="GF13" i="1"/>
  <c r="DR13" i="1"/>
  <c r="DF13" i="1"/>
  <c r="CW13" i="1"/>
  <c r="CT13" i="1"/>
  <c r="CK13" i="1"/>
  <c r="CH13" i="1"/>
  <c r="BY13" i="1"/>
  <c r="BV13" i="1"/>
  <c r="GC13" i="1"/>
  <c r="FZ13" i="1"/>
  <c r="FW13" i="1"/>
  <c r="FT13" i="1"/>
  <c r="FQ13" i="1"/>
  <c r="FN13" i="1"/>
  <c r="FK13" i="1"/>
  <c r="FH13" i="1"/>
  <c r="FE13" i="1"/>
  <c r="FB13" i="1"/>
  <c r="EY13" i="1"/>
  <c r="EV13" i="1"/>
  <c r="ES13" i="1"/>
  <c r="EP13" i="1"/>
  <c r="EM13" i="1"/>
  <c r="EJ13" i="1"/>
  <c r="EG13" i="1"/>
  <c r="ED13" i="1"/>
  <c r="EA13" i="1"/>
  <c r="DX13" i="1"/>
  <c r="DI13" i="1"/>
  <c r="DX14" i="1"/>
  <c r="CZ14" i="1"/>
  <c r="CQ14" i="1"/>
  <c r="CE14" i="1"/>
  <c r="BS14" i="1"/>
  <c r="BG14" i="1"/>
  <c r="BD14" i="1"/>
  <c r="AI14" i="1"/>
  <c r="AF14" i="1"/>
  <c r="W14" i="1"/>
  <c r="CW14" i="1"/>
  <c r="CK14" i="1"/>
  <c r="BY14" i="1"/>
  <c r="GI14" i="1"/>
  <c r="FK14" i="1"/>
  <c r="EM14" i="1"/>
  <c r="FB14" i="1"/>
  <c r="ED14" i="1"/>
  <c r="DR14" i="1"/>
  <c r="CH14" i="1"/>
  <c r="BV14" i="1"/>
  <c r="GL14" i="1"/>
  <c r="ES14" i="1"/>
  <c r="DU14" i="1"/>
  <c r="FH14" i="1"/>
  <c r="DO14" i="1"/>
  <c r="BM14" i="1"/>
  <c r="BA14" i="1"/>
  <c r="AX14" i="1"/>
  <c r="AO14" i="1"/>
  <c r="GF14" i="1"/>
  <c r="FE14" i="1"/>
  <c r="FT14" i="1"/>
  <c r="BJ14" i="1"/>
  <c r="Z14" i="1"/>
  <c r="Q14" i="1"/>
  <c r="N14" i="1"/>
  <c r="GR14" i="1"/>
  <c r="GC14" i="1"/>
  <c r="EG14" i="1"/>
  <c r="EV14" i="1"/>
  <c r="DC14" i="1"/>
  <c r="AL14" i="1"/>
  <c r="AC14" i="1"/>
  <c r="GX14" i="1"/>
  <c r="FN14" i="1"/>
  <c r="FW14" i="1"/>
  <c r="EA14" i="1"/>
  <c r="GO14" i="1"/>
  <c r="EY14" i="1"/>
  <c r="EP14" i="1"/>
  <c r="DR35" i="1" l="1"/>
  <c r="BA35" i="1"/>
  <c r="AC35" i="1"/>
  <c r="W35" i="1"/>
  <c r="T35" i="1"/>
  <c r="DX35" i="1"/>
  <c r="EA35" i="1"/>
  <c r="CN35" i="1"/>
  <c r="BP35" i="1"/>
  <c r="EJ35" i="1"/>
  <c r="DF35" i="1"/>
  <c r="GO35" i="1"/>
  <c r="GC35" i="1"/>
  <c r="ED35" i="1"/>
  <c r="AF35" i="1"/>
  <c r="AX35" i="1"/>
  <c r="GL35" i="1"/>
  <c r="BM35" i="1"/>
  <c r="AU35" i="1"/>
  <c r="AL35" i="1"/>
  <c r="FT35" i="1"/>
  <c r="EM35" i="1"/>
  <c r="DL35" i="1"/>
  <c r="CB35" i="1"/>
  <c r="FH35" i="1"/>
  <c r="CW35" i="1"/>
  <c r="EP35" i="1"/>
  <c r="BG35" i="1"/>
  <c r="FB35" i="1"/>
  <c r="Z35" i="1"/>
  <c r="BJ35" i="1"/>
  <c r="GN16" i="1"/>
  <c r="GK16" i="1"/>
  <c r="FY16" i="1"/>
  <c r="FP16" i="1"/>
  <c r="FD16" i="1"/>
  <c r="FD41" i="1" s="1"/>
  <c r="FD42" i="1" s="1"/>
  <c r="EO16" i="1"/>
  <c r="EI16" i="1"/>
  <c r="DZ16" i="1"/>
  <c r="GE16" i="1"/>
  <c r="FM16" i="1"/>
  <c r="DT16" i="1"/>
  <c r="DN16" i="1"/>
  <c r="CS16" i="1"/>
  <c r="CP16" i="1"/>
  <c r="BU16" i="1"/>
  <c r="BR16" i="1"/>
  <c r="AW16" i="1"/>
  <c r="AT16" i="1"/>
  <c r="Y16" i="1"/>
  <c r="V16" i="1"/>
  <c r="GB16" i="1"/>
  <c r="FV16" i="1"/>
  <c r="FJ16" i="1"/>
  <c r="FG16" i="1"/>
  <c r="EU16" i="1"/>
  <c r="EL16" i="1"/>
  <c r="EC16" i="1"/>
  <c r="DQ16" i="1"/>
  <c r="DB16" i="1"/>
  <c r="CV16" i="1"/>
  <c r="CM16" i="1"/>
  <c r="CJ16" i="1"/>
  <c r="CD16" i="1"/>
  <c r="BI16" i="1"/>
  <c r="AZ16" i="1"/>
  <c r="AQ16" i="1"/>
  <c r="AN16" i="1"/>
  <c r="AH16" i="1"/>
  <c r="M16" i="1"/>
  <c r="N16" i="1" s="1"/>
  <c r="GW16" i="1"/>
  <c r="GQ16" i="1"/>
  <c r="FS16" i="1"/>
  <c r="EX16" i="1"/>
  <c r="DK16" i="1"/>
  <c r="DE16" i="1"/>
  <c r="CY16" i="1"/>
  <c r="BO16" i="1"/>
  <c r="BC16" i="1"/>
  <c r="S16" i="1"/>
  <c r="GH16" i="1"/>
  <c r="EF16" i="1"/>
  <c r="DW16" i="1"/>
  <c r="CA16" i="1"/>
  <c r="BX16" i="1"/>
  <c r="BL16" i="1"/>
  <c r="BF16" i="1"/>
  <c r="AE16" i="1"/>
  <c r="AB16" i="1"/>
  <c r="P16" i="1"/>
  <c r="Q16" i="1" s="1"/>
  <c r="BS16" i="1"/>
  <c r="FN23" i="1"/>
  <c r="BD35" i="1"/>
  <c r="BP12" i="1"/>
  <c r="CT23" i="1"/>
  <c r="DR34" i="1"/>
  <c r="CT34" i="1"/>
  <c r="CQ34" i="1"/>
  <c r="CN34" i="1"/>
  <c r="Z34" i="1"/>
  <c r="FK34" i="1"/>
  <c r="FT34" i="1"/>
  <c r="BD34" i="1"/>
  <c r="AI34" i="1"/>
  <c r="GL34" i="1"/>
  <c r="EM34" i="1"/>
  <c r="EJ34" i="1"/>
  <c r="AL30" i="1"/>
  <c r="GC30" i="1"/>
  <c r="DL30" i="1"/>
  <c r="CE30" i="1"/>
  <c r="BG30" i="1"/>
  <c r="AI30" i="1"/>
  <c r="DO30" i="1"/>
  <c r="BY30" i="1"/>
  <c r="ES30" i="1"/>
  <c r="DR30" i="1"/>
  <c r="GL30" i="1"/>
  <c r="FH30" i="1"/>
  <c r="Z30" i="1"/>
  <c r="FK30" i="1"/>
  <c r="AO30" i="1"/>
  <c r="BM30" i="1"/>
  <c r="DX30" i="1"/>
  <c r="CQ30" i="1"/>
  <c r="BP30" i="1"/>
  <c r="AF30" i="1"/>
  <c r="CW30" i="1"/>
  <c r="FQ30" i="1"/>
  <c r="CT30" i="1"/>
  <c r="EY30" i="1"/>
  <c r="BJ30" i="1"/>
  <c r="FT30" i="1"/>
  <c r="EM30" i="1"/>
  <c r="FN30" i="1"/>
  <c r="AC30" i="1"/>
  <c r="AC26" i="1"/>
  <c r="GU26" i="1"/>
  <c r="EM26" i="1"/>
  <c r="FB26" i="1"/>
  <c r="GX26" i="1"/>
  <c r="EA26" i="1"/>
  <c r="ED26" i="1"/>
  <c r="AL19" i="1"/>
  <c r="AC19" i="1"/>
  <c r="DI19" i="1"/>
  <c r="DX19" i="1"/>
  <c r="CQ19" i="1"/>
  <c r="BS19" i="1"/>
  <c r="FH19" i="1"/>
  <c r="EY19" i="1"/>
  <c r="BY19" i="1"/>
  <c r="AR19" i="1"/>
  <c r="T19" i="1"/>
  <c r="GX19" i="1"/>
  <c r="GL19" i="1"/>
  <c r="CH19" i="1"/>
  <c r="FZ19" i="1"/>
  <c r="AX19" i="1"/>
  <c r="BJ19" i="1"/>
  <c r="EV19" i="1"/>
  <c r="CZ19" i="1"/>
  <c r="BP19" i="1"/>
  <c r="GR19" i="1"/>
  <c r="CK19" i="1"/>
  <c r="AI19" i="1"/>
  <c r="FN19" i="1"/>
  <c r="EG19" i="1"/>
  <c r="FB19" i="1"/>
  <c r="DO19" i="1"/>
  <c r="Z19" i="1"/>
  <c r="CT19" i="1"/>
  <c r="ED19" i="1"/>
  <c r="ER16" i="1"/>
  <c r="FA16" i="1"/>
  <c r="CV29" i="1"/>
  <c r="BX29" i="1"/>
  <c r="AZ29" i="1"/>
  <c r="AB29" i="1"/>
  <c r="GT29" i="1"/>
  <c r="BF29" i="1"/>
  <c r="CJ29" i="1"/>
  <c r="CD29" i="1"/>
  <c r="BR29" i="1"/>
  <c r="AN29" i="1"/>
  <c r="AH29" i="1"/>
  <c r="V29" i="1"/>
  <c r="GW26" i="1"/>
  <c r="GH26" i="1"/>
  <c r="GE26" i="1"/>
  <c r="FJ26" i="1"/>
  <c r="ER26" i="1"/>
  <c r="EC26" i="1"/>
  <c r="DW26" i="1"/>
  <c r="FV26" i="1"/>
  <c r="FS26" i="1"/>
  <c r="FG26" i="1"/>
  <c r="EX26" i="1"/>
  <c r="EU26" i="1"/>
  <c r="EI26" i="1"/>
  <c r="DQ26" i="1"/>
  <c r="DK26" i="1"/>
  <c r="DB26" i="1"/>
  <c r="CM26" i="1"/>
  <c r="CD26" i="1"/>
  <c r="BO26" i="1"/>
  <c r="BF26" i="1"/>
  <c r="AQ26" i="1"/>
  <c r="AH26" i="1"/>
  <c r="S26" i="1"/>
  <c r="GK26" i="1"/>
  <c r="CY26" i="1"/>
  <c r="CS26" i="1"/>
  <c r="CP26" i="1"/>
  <c r="CJ26" i="1"/>
  <c r="CG26" i="1"/>
  <c r="BC26" i="1"/>
  <c r="AW26" i="1"/>
  <c r="AT26" i="1"/>
  <c r="AN26" i="1"/>
  <c r="AK26" i="1"/>
  <c r="GQ26" i="1"/>
  <c r="GN26" i="1"/>
  <c r="FY26" i="1"/>
  <c r="FP26" i="1"/>
  <c r="DT26" i="1"/>
  <c r="BX26" i="1"/>
  <c r="BL26" i="1"/>
  <c r="AB26" i="1"/>
  <c r="GB26" i="1"/>
  <c r="FA26" i="1"/>
  <c r="EO26" i="1"/>
  <c r="EF26" i="1"/>
  <c r="DZ26" i="1"/>
  <c r="DE26" i="1"/>
  <c r="CV26" i="1"/>
  <c r="CA26" i="1"/>
  <c r="BR26" i="1"/>
  <c r="BI26" i="1"/>
  <c r="AZ26" i="1"/>
  <c r="AE26" i="1"/>
  <c r="V26" i="1"/>
  <c r="M26" i="1"/>
  <c r="FA23" i="1"/>
  <c r="DT23" i="1"/>
  <c r="GT23" i="1"/>
  <c r="GK23" i="1"/>
  <c r="FM23" i="1"/>
  <c r="DH23" i="1"/>
  <c r="CY23" i="1"/>
  <c r="CJ23" i="1"/>
  <c r="CA23" i="1"/>
  <c r="BL23" i="1"/>
  <c r="BC23" i="1"/>
  <c r="AN23" i="1"/>
  <c r="AE23" i="1"/>
  <c r="P23" i="1"/>
  <c r="Q23" i="1" s="1"/>
  <c r="FD23" i="1"/>
  <c r="DQ23" i="1"/>
  <c r="CM23" i="1"/>
  <c r="BU23" i="1"/>
  <c r="BI23" i="1"/>
  <c r="AQ23" i="1"/>
  <c r="Y23" i="1"/>
  <c r="M23" i="1"/>
  <c r="EC23" i="1"/>
  <c r="CS23" i="1"/>
  <c r="AW23" i="1"/>
  <c r="ER23" i="1"/>
  <c r="CP23" i="1"/>
  <c r="BF23" i="1"/>
  <c r="AT23" i="1"/>
  <c r="GB19" i="1"/>
  <c r="FM19" i="1"/>
  <c r="EF19" i="1"/>
  <c r="GQ19" i="1"/>
  <c r="DE19" i="1"/>
  <c r="CJ19" i="1"/>
  <c r="CG19" i="1"/>
  <c r="BL19" i="1"/>
  <c r="BI19" i="1"/>
  <c r="AN19" i="1"/>
  <c r="AK19" i="1"/>
  <c r="P19" i="1"/>
  <c r="Q19" i="1" s="1"/>
  <c r="M19" i="1"/>
  <c r="N19" i="1" s="1"/>
  <c r="FA19" i="1"/>
  <c r="ER19" i="1"/>
  <c r="CY19" i="1"/>
  <c r="CS19" i="1"/>
  <c r="BR19" i="1"/>
  <c r="BO19" i="1"/>
  <c r="BF19" i="1"/>
  <c r="BC19" i="1"/>
  <c r="AW19" i="1"/>
  <c r="V19" i="1"/>
  <c r="S19" i="1"/>
  <c r="FD19" i="1"/>
  <c r="CV19" i="1"/>
  <c r="CD19" i="1"/>
  <c r="BU19" i="1"/>
  <c r="AZ19" i="1"/>
  <c r="AH19" i="1"/>
  <c r="Y19" i="1"/>
  <c r="GK19" i="1"/>
  <c r="FY19" i="1"/>
  <c r="FP19" i="1"/>
  <c r="DT19" i="1"/>
  <c r="GT15" i="1"/>
  <c r="ER15" i="1"/>
  <c r="EC15" i="1"/>
  <c r="GK15" i="1"/>
  <c r="FA15" i="1"/>
  <c r="EF15" i="1"/>
  <c r="DQ15" i="1"/>
  <c r="CM15" i="1"/>
  <c r="CJ15" i="1"/>
  <c r="BO15" i="1"/>
  <c r="BL15" i="1"/>
  <c r="AQ15" i="1"/>
  <c r="AN15" i="1"/>
  <c r="S15" i="1"/>
  <c r="P15" i="1"/>
  <c r="GQ15" i="1"/>
  <c r="FY15" i="1"/>
  <c r="FP15" i="1"/>
  <c r="FM15" i="1"/>
  <c r="CA15" i="1"/>
  <c r="BU15" i="1"/>
  <c r="AE15" i="1"/>
  <c r="Y15" i="1"/>
  <c r="GB15" i="1"/>
  <c r="DT15" i="1"/>
  <c r="CP15" i="1"/>
  <c r="BX15" i="1"/>
  <c r="BI15" i="1"/>
  <c r="BF15" i="1"/>
  <c r="AT15" i="1"/>
  <c r="AB15" i="1"/>
  <c r="EO15" i="1"/>
  <c r="DH15" i="1"/>
  <c r="DH41" i="1" s="1"/>
  <c r="DH42" i="1" s="1"/>
  <c r="CV15" i="1"/>
  <c r="CS15" i="1"/>
  <c r="BR15" i="1"/>
  <c r="AZ15" i="1"/>
  <c r="AW15" i="1"/>
  <c r="V15" i="1"/>
  <c r="FS12" i="1"/>
  <c r="FG12" i="1"/>
  <c r="FA12" i="1"/>
  <c r="EL12" i="1"/>
  <c r="DT12" i="1"/>
  <c r="GQ12" i="1"/>
  <c r="GB12" i="1"/>
  <c r="DH12" i="1"/>
  <c r="CY12" i="1"/>
  <c r="CV12" i="1"/>
  <c r="CA12" i="1"/>
  <c r="BX12" i="1"/>
  <c r="BC12" i="1"/>
  <c r="AZ12" i="1"/>
  <c r="AE12" i="1"/>
  <c r="AB12" i="1"/>
  <c r="GN12" i="1"/>
  <c r="ER12" i="1"/>
  <c r="EO12" i="1"/>
  <c r="EF12" i="1"/>
  <c r="DE12" i="1"/>
  <c r="CS12" i="1"/>
  <c r="BO12" i="1"/>
  <c r="BL12" i="1"/>
  <c r="AW12" i="1"/>
  <c r="S12" i="1"/>
  <c r="P12" i="1"/>
  <c r="Q12" i="1" s="1"/>
  <c r="GT12" i="1"/>
  <c r="GE12" i="1"/>
  <c r="FV12" i="1"/>
  <c r="FM12" i="1"/>
  <c r="FD12" i="1"/>
  <c r="EC12" i="1"/>
  <c r="DQ12" i="1"/>
  <c r="DN12" i="1"/>
  <c r="DB12" i="1"/>
  <c r="CM12" i="1"/>
  <c r="CG12" i="1"/>
  <c r="CD12" i="1"/>
  <c r="AQ12" i="1"/>
  <c r="AK12" i="1"/>
  <c r="AH12" i="1"/>
  <c r="FJ12" i="1"/>
  <c r="CJ12" i="1"/>
  <c r="BU12" i="1"/>
  <c r="AN12" i="1"/>
  <c r="Y12" i="1"/>
  <c r="DL16" i="1"/>
  <c r="GL16" i="1"/>
  <c r="FW16" i="1"/>
  <c r="FK16" i="1"/>
  <c r="EY16" i="1"/>
  <c r="EM16" i="1"/>
  <c r="EA16" i="1"/>
  <c r="DF16" i="1"/>
  <c r="CK16" i="1"/>
  <c r="BM16" i="1"/>
  <c r="AO16" i="1"/>
  <c r="DX16" i="1"/>
  <c r="AR16" i="1"/>
  <c r="T16" i="1"/>
  <c r="CZ16" i="1"/>
  <c r="CB16" i="1"/>
  <c r="GI16" i="1"/>
  <c r="FT16" i="1"/>
  <c r="FE16" i="1"/>
  <c r="EP16" i="1"/>
  <c r="DU16" i="1"/>
  <c r="CW16" i="1"/>
  <c r="BV16" i="1"/>
  <c r="AL16" i="1"/>
  <c r="BD16" i="1"/>
  <c r="W16" i="1"/>
  <c r="CQ16" i="1"/>
  <c r="BP16" i="1"/>
  <c r="AO12" i="1"/>
  <c r="BV35" i="1"/>
  <c r="AU16" i="1"/>
  <c r="ES16" i="1"/>
  <c r="BS35" i="1"/>
  <c r="EV35" i="1"/>
  <c r="GL12" i="1"/>
  <c r="GF16" i="1"/>
  <c r="FQ16" i="1"/>
  <c r="EG35" i="1"/>
  <c r="BY35" i="1"/>
  <c r="GR35" i="1"/>
  <c r="CE35" i="1"/>
  <c r="GL23" i="1"/>
  <c r="FZ23" i="1"/>
  <c r="GU35" i="1"/>
  <c r="DI23" i="1"/>
  <c r="GR12" i="1"/>
  <c r="N12" i="1"/>
  <c r="Z26" i="1"/>
  <c r="AO23" i="1"/>
  <c r="CW34" i="1"/>
  <c r="GX25" i="1"/>
  <c r="FQ25" i="1"/>
  <c r="FE25" i="1"/>
  <c r="GO25" i="1"/>
  <c r="FT25" i="1"/>
  <c r="FB25" i="1"/>
  <c r="EP25" i="1"/>
  <c r="ED25" i="1"/>
  <c r="BJ25" i="1"/>
  <c r="BD25" i="1"/>
  <c r="AI25" i="1"/>
  <c r="Z25" i="1"/>
  <c r="DI25" i="1"/>
  <c r="CK25" i="1"/>
  <c r="GU25" i="1"/>
  <c r="FN25" i="1"/>
  <c r="EV25" i="1"/>
  <c r="EG25" i="1"/>
  <c r="DL25" i="1"/>
  <c r="BS25" i="1"/>
  <c r="AR25" i="1"/>
  <c r="AO25" i="1"/>
  <c r="AC25" i="1"/>
  <c r="W25" i="1"/>
  <c r="CW25" i="1"/>
  <c r="BV25" i="1"/>
  <c r="DC22" i="1"/>
  <c r="DO22" i="1"/>
  <c r="BS22" i="1"/>
  <c r="W22" i="1"/>
  <c r="AL22" i="1"/>
  <c r="ED22" i="1"/>
  <c r="BA22" i="1"/>
  <c r="FH22" i="1"/>
  <c r="FT22" i="1"/>
  <c r="FN22" i="1"/>
  <c r="BG22" i="1"/>
  <c r="CK22" i="1"/>
  <c r="FZ22" i="1"/>
  <c r="AC22" i="1"/>
  <c r="EG22" i="1"/>
  <c r="DI18" i="1"/>
  <c r="BS18" i="1"/>
  <c r="BP18" i="1"/>
  <c r="AO18" i="1"/>
  <c r="AF18" i="1"/>
  <c r="GR18" i="1"/>
  <c r="FW18" i="1"/>
  <c r="EA18" i="1"/>
  <c r="EP18" i="1"/>
  <c r="DO18" i="1"/>
  <c r="BA18" i="1"/>
  <c r="AI18" i="1"/>
  <c r="Z18" i="1"/>
  <c r="T18" i="1"/>
  <c r="EM18" i="1"/>
  <c r="ED18" i="1"/>
  <c r="DO10" i="1"/>
  <c r="BA10" i="1"/>
  <c r="AU10" i="1"/>
  <c r="AR10" i="1"/>
  <c r="AO10" i="1"/>
  <c r="GO10" i="1"/>
  <c r="EY10" i="1"/>
  <c r="FN10" i="1"/>
  <c r="CE10" i="1"/>
  <c r="Z10" i="1"/>
  <c r="GI10" i="1"/>
  <c r="EA10" i="1"/>
  <c r="ED10" i="1"/>
  <c r="CV23" i="1"/>
  <c r="DE15" i="1"/>
  <c r="DK12" i="1"/>
  <c r="EC19" i="1"/>
  <c r="EI12" i="1"/>
  <c r="FP12" i="1"/>
  <c r="FY23" i="1"/>
  <c r="GH12" i="1"/>
  <c r="GQ35" i="1"/>
  <c r="FM35" i="1"/>
  <c r="EF35" i="1"/>
  <c r="ER35" i="1"/>
  <c r="EC35" i="1"/>
  <c r="DT35" i="1"/>
  <c r="DE35" i="1"/>
  <c r="CJ35" i="1"/>
  <c r="CG35" i="1"/>
  <c r="BL35" i="1"/>
  <c r="BI35" i="1"/>
  <c r="AN35" i="1"/>
  <c r="AK35" i="1"/>
  <c r="P35" i="1"/>
  <c r="Q35" i="1" s="1"/>
  <c r="M35" i="1"/>
  <c r="N35" i="1" s="1"/>
  <c r="FD35" i="1"/>
  <c r="FA35" i="1"/>
  <c r="DQ35" i="1"/>
  <c r="CP35" i="1"/>
  <c r="CM35" i="1"/>
  <c r="CD35" i="1"/>
  <c r="BU35" i="1"/>
  <c r="AT35" i="1"/>
  <c r="AQ35" i="1"/>
  <c r="AH35" i="1"/>
  <c r="Y35" i="1"/>
  <c r="DH35" i="1"/>
  <c r="CA35" i="1"/>
  <c r="AE35" i="1"/>
  <c r="GB35" i="1"/>
  <c r="CV35" i="1"/>
  <c r="BR35" i="1"/>
  <c r="AZ35" i="1"/>
  <c r="V35" i="1"/>
  <c r="FV32" i="1"/>
  <c r="FS32" i="1"/>
  <c r="FG32" i="1"/>
  <c r="FD32" i="1"/>
  <c r="EX32" i="1"/>
  <c r="EO32" i="1"/>
  <c r="GN32" i="1"/>
  <c r="GE32" i="1"/>
  <c r="GB32" i="1"/>
  <c r="EF32" i="1"/>
  <c r="CS32" i="1"/>
  <c r="CP32" i="1"/>
  <c r="BU32" i="1"/>
  <c r="BR32" i="1"/>
  <c r="AW32" i="1"/>
  <c r="AT32" i="1"/>
  <c r="Y32" i="1"/>
  <c r="V32" i="1"/>
  <c r="FY32" i="1"/>
  <c r="FP32" i="1"/>
  <c r="EU32" i="1"/>
  <c r="EC32" i="1"/>
  <c r="DW32" i="1"/>
  <c r="DN32" i="1"/>
  <c r="DH32" i="1"/>
  <c r="DB32" i="1"/>
  <c r="BX32" i="1"/>
  <c r="BO32" i="1"/>
  <c r="BL32" i="1"/>
  <c r="AB32" i="1"/>
  <c r="S32" i="1"/>
  <c r="P32" i="1"/>
  <c r="Q32" i="1" s="1"/>
  <c r="GH32" i="1"/>
  <c r="CY32" i="1"/>
  <c r="CG32" i="1"/>
  <c r="BF32" i="1"/>
  <c r="BC32" i="1"/>
  <c r="AK32" i="1"/>
  <c r="FJ32" i="1"/>
  <c r="FA32" i="1"/>
  <c r="EI32" i="1"/>
  <c r="DT32" i="1"/>
  <c r="GQ32" i="1"/>
  <c r="FV25" i="1"/>
  <c r="FS25" i="1"/>
  <c r="FG25" i="1"/>
  <c r="EX25" i="1"/>
  <c r="DZ25" i="1"/>
  <c r="CV25" i="1"/>
  <c r="BX25" i="1"/>
  <c r="AZ25" i="1"/>
  <c r="AB25" i="1"/>
  <c r="GE25" i="1"/>
  <c r="FJ25" i="1"/>
  <c r="DN25" i="1"/>
  <c r="DK25" i="1"/>
  <c r="EU25" i="1"/>
  <c r="BR25" i="1"/>
  <c r="V25" i="1"/>
  <c r="GH25" i="1"/>
  <c r="DW25" i="1"/>
  <c r="CJ25" i="1"/>
  <c r="CD25" i="1"/>
  <c r="AN25" i="1"/>
  <c r="AH25" i="1"/>
  <c r="GW22" i="1"/>
  <c r="GN22" i="1"/>
  <c r="GK22" i="1"/>
  <c r="FY22" i="1"/>
  <c r="FP22" i="1"/>
  <c r="FD22" i="1"/>
  <c r="EO22" i="1"/>
  <c r="EI22" i="1"/>
  <c r="DZ22" i="1"/>
  <c r="FJ22" i="1"/>
  <c r="FA22" i="1"/>
  <c r="ER22" i="1"/>
  <c r="EF22" i="1"/>
  <c r="EC22" i="1"/>
  <c r="DW22" i="1"/>
  <c r="DN22" i="1"/>
  <c r="CS22" i="1"/>
  <c r="CD22" i="1"/>
  <c r="BU22" i="1"/>
  <c r="BF22" i="1"/>
  <c r="AW22" i="1"/>
  <c r="AH22" i="1"/>
  <c r="Y22" i="1"/>
  <c r="EL22" i="1"/>
  <c r="DT22" i="1"/>
  <c r="CP22" i="1"/>
  <c r="CA22" i="1"/>
  <c r="BX22" i="1"/>
  <c r="AT22" i="1"/>
  <c r="AE22" i="1"/>
  <c r="AB22" i="1"/>
  <c r="GE22" i="1"/>
  <c r="FV22" i="1"/>
  <c r="FM22" i="1"/>
  <c r="FG22" i="1"/>
  <c r="DQ22" i="1"/>
  <c r="DH22" i="1"/>
  <c r="CM22" i="1"/>
  <c r="AQ22" i="1"/>
  <c r="DB22" i="1"/>
  <c r="CG22" i="1"/>
  <c r="BR22" i="1"/>
  <c r="BL22" i="1"/>
  <c r="AK22" i="1"/>
  <c r="V22" i="1"/>
  <c r="P22" i="1"/>
  <c r="GQ22" i="1"/>
  <c r="GT22" i="1"/>
  <c r="GW18" i="1"/>
  <c r="FV18" i="1"/>
  <c r="FS18" i="1"/>
  <c r="FG18" i="1"/>
  <c r="FA18" i="1"/>
  <c r="EX18" i="1"/>
  <c r="DT18" i="1"/>
  <c r="GH18" i="1"/>
  <c r="GB18" i="1"/>
  <c r="EO18" i="1"/>
  <c r="EI18" i="1"/>
  <c r="DH18" i="1"/>
  <c r="CY18" i="1"/>
  <c r="CD18" i="1"/>
  <c r="CA18" i="1"/>
  <c r="BF18" i="1"/>
  <c r="BC18" i="1"/>
  <c r="AH18" i="1"/>
  <c r="AE18" i="1"/>
  <c r="GK18" i="1"/>
  <c r="DE18" i="1"/>
  <c r="BX18" i="1"/>
  <c r="BL18" i="1"/>
  <c r="AB18" i="1"/>
  <c r="P18" i="1"/>
  <c r="GQ18" i="1"/>
  <c r="FY18" i="1"/>
  <c r="FP18" i="1"/>
  <c r="ER18" i="1"/>
  <c r="DN18" i="1"/>
  <c r="DB18" i="1"/>
  <c r="CJ18" i="1"/>
  <c r="CG18" i="1"/>
  <c r="AN18" i="1"/>
  <c r="AK18" i="1"/>
  <c r="GN18" i="1"/>
  <c r="FJ18" i="1"/>
  <c r="EU18" i="1"/>
  <c r="BO18" i="1"/>
  <c r="BI18" i="1"/>
  <c r="S18" i="1"/>
  <c r="M18" i="1"/>
  <c r="N18" i="1" s="1"/>
  <c r="AU23" i="1"/>
  <c r="AR23" i="1"/>
  <c r="DC23" i="1"/>
  <c r="GO23" i="1"/>
  <c r="EP23" i="1"/>
  <c r="GC23" i="1"/>
  <c r="EG23" i="1"/>
  <c r="CN23" i="1"/>
  <c r="BG23" i="1"/>
  <c r="ED23" i="1"/>
  <c r="FE23" i="1"/>
  <c r="AF12" i="1"/>
  <c r="GF12" i="1"/>
  <c r="DO12" i="1"/>
  <c r="BY12" i="1"/>
  <c r="AC12" i="1"/>
  <c r="T12" i="1"/>
  <c r="BM12" i="1"/>
  <c r="DR12" i="1"/>
  <c r="GX16" i="1"/>
  <c r="AX16" i="1"/>
  <c r="DR16" i="1"/>
  <c r="FN16" i="1"/>
  <c r="FN35" i="1"/>
  <c r="FW35" i="1"/>
  <c r="FQ23" i="1"/>
  <c r="BA12" i="1"/>
  <c r="AO35" i="1"/>
  <c r="DI35" i="1"/>
  <c r="CE16" i="1"/>
  <c r="GO16" i="1"/>
  <c r="BG16" i="1"/>
  <c r="BA16" i="1"/>
  <c r="CT16" i="1"/>
  <c r="ED16" i="1"/>
  <c r="EV16" i="1"/>
  <c r="CK12" i="1"/>
  <c r="CT35" i="1"/>
  <c r="DC35" i="1"/>
  <c r="E38" i="1"/>
  <c r="D8" i="2" s="1"/>
  <c r="DI14" i="1"/>
  <c r="CN14" i="1"/>
  <c r="BP14" i="1"/>
  <c r="AR14" i="1"/>
  <c r="T14" i="1"/>
  <c r="DL14" i="1"/>
  <c r="CB14" i="1"/>
  <c r="AU14" i="1"/>
  <c r="DF14" i="1"/>
  <c r="GU14" i="1"/>
  <c r="FZ14" i="1"/>
  <c r="CT14" i="1"/>
  <c r="FQ14" i="1"/>
  <c r="EJ14" i="1"/>
  <c r="AI35" i="1"/>
  <c r="FZ35" i="1"/>
  <c r="GR16" i="1"/>
  <c r="CN16" i="1"/>
  <c r="AF16" i="1"/>
  <c r="Z16" i="1"/>
  <c r="BJ16" i="1"/>
  <c r="DC16" i="1"/>
  <c r="EG16" i="1"/>
  <c r="FB16" i="1"/>
  <c r="FZ16" i="1"/>
  <c r="BD19" i="1"/>
  <c r="FW19" i="1"/>
  <c r="CB19" i="1"/>
  <c r="FE35" i="1"/>
  <c r="CK35" i="1"/>
  <c r="GI35" i="1"/>
  <c r="CQ35" i="1"/>
  <c r="EP30" i="1"/>
  <c r="GR30" i="1"/>
  <c r="BA30" i="1"/>
  <c r="DC30" i="1"/>
  <c r="BV30" i="1"/>
  <c r="FZ30" i="1"/>
  <c r="DF30" i="1"/>
  <c r="AU30" i="1"/>
  <c r="CN30" i="1"/>
  <c r="EM19" i="1"/>
  <c r="GU19" i="1"/>
  <c r="GX23" i="1"/>
  <c r="FK35" i="1"/>
  <c r="FZ26" i="1"/>
  <c r="EV34" i="1"/>
  <c r="FW34" i="1"/>
  <c r="GT16" i="1"/>
  <c r="GF34" i="1"/>
  <c r="GU16" i="1"/>
  <c r="W18" i="1"/>
  <c r="W12" i="1"/>
  <c r="Z23" i="1"/>
  <c r="AC23" i="1"/>
  <c r="AF34" i="1"/>
  <c r="AL25" i="1"/>
  <c r="AR35" i="1"/>
  <c r="BD23" i="1"/>
  <c r="BD10" i="1"/>
  <c r="BG10" i="1"/>
  <c r="BS12" i="1"/>
  <c r="CB10" i="1"/>
  <c r="CK23" i="1"/>
  <c r="CQ23" i="1"/>
  <c r="CW18" i="1"/>
  <c r="DL34" i="1"/>
  <c r="DR19" i="1"/>
  <c r="EM25" i="1"/>
  <c r="FK25" i="1"/>
  <c r="BM21" i="1"/>
  <c r="BG21" i="1"/>
  <c r="BA21" i="1"/>
  <c r="BP21" i="1"/>
  <c r="CN21" i="1"/>
  <c r="GL21" i="1"/>
  <c r="GR21" i="1"/>
  <c r="DR21" i="1"/>
  <c r="CK21" i="1"/>
  <c r="GC21" i="1"/>
  <c r="FQ21" i="1"/>
  <c r="FE21" i="1"/>
  <c r="ES21" i="1"/>
  <c r="EG21" i="1"/>
  <c r="GU21" i="1"/>
  <c r="AF21" i="1"/>
  <c r="CE21" i="1"/>
  <c r="GO21" i="1"/>
  <c r="CW21" i="1"/>
  <c r="BV21" i="1"/>
  <c r="FN21" i="1"/>
  <c r="EY21" i="1"/>
  <c r="EJ21" i="1"/>
  <c r="Q21" i="1"/>
  <c r="S23" i="1"/>
  <c r="V12" i="1"/>
  <c r="AB23" i="1"/>
  <c r="AK23" i="1"/>
  <c r="AT19" i="1"/>
  <c r="AT12" i="1"/>
  <c r="BI12" i="1"/>
  <c r="BO23" i="1"/>
  <c r="BR12" i="1"/>
  <c r="BX23" i="1"/>
  <c r="CG23" i="1"/>
  <c r="CP19" i="1"/>
  <c r="CP12" i="1"/>
  <c r="DH19" i="1"/>
  <c r="EX12" i="1"/>
  <c r="FM26" i="1"/>
  <c r="GH22" i="1"/>
  <c r="GK32" i="1"/>
  <c r="AF32" i="1"/>
  <c r="FT32" i="1"/>
  <c r="FH32" i="1"/>
  <c r="EV32" i="1"/>
  <c r="EJ32" i="1"/>
  <c r="DO32" i="1"/>
  <c r="CT32" i="1"/>
  <c r="BV32" i="1"/>
  <c r="AX32" i="1"/>
  <c r="Z32" i="1"/>
  <c r="CQ32" i="1"/>
  <c r="BS32" i="1"/>
  <c r="GR32" i="1"/>
  <c r="W28" i="1"/>
  <c r="T28" i="1"/>
  <c r="GU28" i="1"/>
  <c r="CK28" i="1"/>
  <c r="AO28" i="1"/>
  <c r="CZ24" i="1"/>
  <c r="CB24" i="1"/>
  <c r="GR24" i="1"/>
  <c r="FW24" i="1"/>
  <c r="FK24" i="1"/>
  <c r="EY24" i="1"/>
  <c r="EM24" i="1"/>
  <c r="DU24" i="1"/>
  <c r="DF24" i="1"/>
  <c r="CH24" i="1"/>
  <c r="BJ24" i="1"/>
  <c r="AL24" i="1"/>
  <c r="DL24" i="1"/>
  <c r="BD24" i="1"/>
  <c r="AF24" i="1"/>
  <c r="N24" i="1"/>
  <c r="DL15" i="1"/>
  <c r="AI15" i="1"/>
  <c r="DO15" i="1"/>
  <c r="GU15" i="1"/>
  <c r="EV15" i="1"/>
  <c r="GF15" i="1"/>
  <c r="EM15" i="1"/>
  <c r="DR11" i="1"/>
  <c r="GR11" i="1"/>
  <c r="CQ11" i="1"/>
  <c r="DL11" i="1"/>
  <c r="BP11" i="1"/>
  <c r="T11" i="1"/>
  <c r="W11" i="1"/>
  <c r="FZ11" i="1"/>
  <c r="FQ11" i="1"/>
  <c r="BY11" i="1"/>
  <c r="AX11" i="1"/>
  <c r="Z11" i="1"/>
  <c r="EJ11" i="1"/>
  <c r="EA11" i="1"/>
  <c r="GC11" i="1"/>
  <c r="EP11" i="1"/>
  <c r="DF11" i="1"/>
  <c r="V10" i="1"/>
  <c r="Y20" i="1"/>
  <c r="AB10" i="1"/>
  <c r="AH20" i="1"/>
  <c r="AN20" i="1"/>
  <c r="BC20" i="1"/>
  <c r="BR10" i="1"/>
  <c r="BU20" i="1"/>
  <c r="BX10" i="1"/>
  <c r="CD20" i="1"/>
  <c r="CJ20" i="1"/>
  <c r="CY20" i="1"/>
  <c r="DB13" i="1"/>
  <c r="DE20" i="1"/>
  <c r="DE10" i="1"/>
  <c r="DN20" i="1"/>
  <c r="DW10" i="1"/>
  <c r="EI20" i="1"/>
  <c r="GW20" i="1"/>
  <c r="GH20" i="1"/>
  <c r="GE20" i="1"/>
  <c r="FJ20" i="1"/>
  <c r="ER20" i="1"/>
  <c r="EC20" i="1"/>
  <c r="DW20" i="1"/>
  <c r="FY20" i="1"/>
  <c r="FP20" i="1"/>
  <c r="FD20" i="1"/>
  <c r="EU20" i="1"/>
  <c r="DQ20" i="1"/>
  <c r="DK20" i="1"/>
  <c r="DB20" i="1"/>
  <c r="CP20" i="1"/>
  <c r="CM20" i="1"/>
  <c r="BR20" i="1"/>
  <c r="BO20" i="1"/>
  <c r="AT20" i="1"/>
  <c r="AQ20" i="1"/>
  <c r="V20" i="1"/>
  <c r="S20" i="1"/>
  <c r="GN20" i="1"/>
  <c r="EO20" i="1"/>
  <c r="EF20" i="1"/>
  <c r="DH20" i="1"/>
  <c r="CV20" i="1"/>
  <c r="CG20" i="1"/>
  <c r="AZ20" i="1"/>
  <c r="AK20" i="1"/>
  <c r="AK41" i="1" s="1"/>
  <c r="AK42" i="1" s="1"/>
  <c r="GT20" i="1"/>
  <c r="FV13" i="1"/>
  <c r="EX13" i="1"/>
  <c r="GH13" i="1"/>
  <c r="GW10" i="1"/>
  <c r="GK10" i="1"/>
  <c r="FY10" i="1"/>
  <c r="ER10" i="1"/>
  <c r="EO10" i="1"/>
  <c r="EI10" i="1"/>
  <c r="DZ10" i="1"/>
  <c r="FV10" i="1"/>
  <c r="FM10" i="1"/>
  <c r="FG10" i="1"/>
  <c r="EX10" i="1"/>
  <c r="EL10" i="1"/>
  <c r="EF10" i="1"/>
  <c r="DT10" i="1"/>
  <c r="DN10" i="1"/>
  <c r="CM10" i="1"/>
  <c r="CJ10" i="1"/>
  <c r="BO10" i="1"/>
  <c r="BL10" i="1"/>
  <c r="AQ10" i="1"/>
  <c r="AN10" i="1"/>
  <c r="S10" i="1"/>
  <c r="P10" i="1"/>
  <c r="GH10" i="1"/>
  <c r="FP10" i="1"/>
  <c r="FJ10" i="1"/>
  <c r="EU10" i="1"/>
  <c r="DB10" i="1"/>
  <c r="CV10" i="1"/>
  <c r="BU10" i="1"/>
  <c r="AZ10" i="1"/>
  <c r="Y10" i="1"/>
  <c r="GW34" i="1"/>
  <c r="GK34" i="1"/>
  <c r="FY34" i="1"/>
  <c r="FP34" i="1"/>
  <c r="FA34" i="1"/>
  <c r="EI34" i="1"/>
  <c r="DZ34" i="1"/>
  <c r="GT31" i="1"/>
  <c r="GB31" i="1"/>
  <c r="ER31" i="1"/>
  <c r="EC31" i="1"/>
  <c r="GN28" i="1"/>
  <c r="GK28" i="1"/>
  <c r="FY28" i="1"/>
  <c r="FP28" i="1"/>
  <c r="FA28" i="1"/>
  <c r="EI28" i="1"/>
  <c r="DZ28" i="1"/>
  <c r="C30" i="3"/>
  <c r="D30" i="2"/>
  <c r="BT24" i="2"/>
  <c r="BT25" i="2"/>
  <c r="BT21" i="2"/>
  <c r="BT23" i="2"/>
  <c r="BT22" i="2"/>
  <c r="GC33" i="1"/>
  <c r="FW33" i="1"/>
  <c r="FQ33" i="1"/>
  <c r="FK33" i="1"/>
  <c r="FE33" i="1"/>
  <c r="EY33" i="1"/>
  <c r="ES33" i="1"/>
  <c r="EM33" i="1"/>
  <c r="EG33" i="1"/>
  <c r="CZ33" i="1"/>
  <c r="AU33" i="1"/>
  <c r="AO33" i="1"/>
  <c r="AL33" i="1"/>
  <c r="AI33" i="1"/>
  <c r="AF33" i="1"/>
  <c r="GX33" i="1"/>
  <c r="GF33" i="1"/>
  <c r="FZ33" i="1"/>
  <c r="FT33" i="1"/>
  <c r="FN33" i="1"/>
  <c r="FH33" i="1"/>
  <c r="FB33" i="1"/>
  <c r="EV33" i="1"/>
  <c r="EP33" i="1"/>
  <c r="EJ33" i="1"/>
  <c r="ED33" i="1"/>
  <c r="CE33" i="1"/>
  <c r="CB33" i="1"/>
  <c r="BJ33" i="1"/>
  <c r="AX33" i="1"/>
  <c r="AR33" i="1"/>
  <c r="BA29" i="1"/>
  <c r="DC29" i="1"/>
  <c r="CE29" i="1"/>
  <c r="CB29" i="1"/>
  <c r="BJ29" i="1"/>
  <c r="BG29" i="1"/>
  <c r="AX29" i="1"/>
  <c r="AU29" i="1"/>
  <c r="AI29" i="1"/>
  <c r="AF29" i="1"/>
  <c r="BM29" i="1"/>
  <c r="AR29" i="1"/>
  <c r="CH27" i="1"/>
  <c r="BV27" i="1"/>
  <c r="GL17" i="1"/>
  <c r="GF17" i="1"/>
  <c r="GC17" i="1"/>
  <c r="FW17" i="1"/>
  <c r="FQ17" i="1"/>
  <c r="FK17" i="1"/>
  <c r="FE17" i="1"/>
  <c r="EY17" i="1"/>
  <c r="ES17" i="1"/>
  <c r="EM17" i="1"/>
  <c r="EG17" i="1"/>
  <c r="EA17" i="1"/>
  <c r="CZ17" i="1"/>
  <c r="CE17" i="1"/>
  <c r="CB17" i="1"/>
  <c r="BG17" i="1"/>
  <c r="BD17" i="1"/>
  <c r="BA17" i="1"/>
  <c r="AU17" i="1"/>
  <c r="GX17" i="1"/>
  <c r="GU17" i="1"/>
  <c r="FZ17" i="1"/>
  <c r="FT17" i="1"/>
  <c r="FN17" i="1"/>
  <c r="FH17" i="1"/>
  <c r="FB17" i="1"/>
  <c r="EV17" i="1"/>
  <c r="EP17" i="1"/>
  <c r="EJ17" i="1"/>
  <c r="ED17" i="1"/>
  <c r="BJ17" i="1"/>
  <c r="AX17" i="1"/>
  <c r="AR17" i="1"/>
  <c r="EA32" i="1"/>
  <c r="DI32" i="1"/>
  <c r="BD32" i="1"/>
  <c r="AR32" i="1"/>
  <c r="BG32" i="1"/>
  <c r="AU32" i="1"/>
  <c r="CQ28" i="1"/>
  <c r="BD28" i="1"/>
  <c r="DX28" i="1"/>
  <c r="DL28" i="1"/>
  <c r="CN28" i="1"/>
  <c r="AR26" i="1"/>
  <c r="AO26" i="1"/>
  <c r="AL26" i="1"/>
  <c r="CZ26" i="1"/>
  <c r="CH26" i="1"/>
  <c r="BY26" i="1"/>
  <c r="BG26" i="1"/>
  <c r="BD26" i="1"/>
  <c r="BA26" i="1"/>
  <c r="AU26" i="1"/>
  <c r="FZ25" i="1"/>
  <c r="N34" i="1"/>
  <c r="N28" i="1"/>
  <c r="N26" i="1"/>
  <c r="N20" i="1"/>
  <c r="GK35" i="1"/>
  <c r="GN35" i="1"/>
  <c r="BL53" i="2"/>
  <c r="BH53" i="2"/>
  <c r="BD53" i="2"/>
  <c r="AZ53" i="2"/>
  <c r="AV53" i="2"/>
  <c r="AR53" i="2"/>
  <c r="AN53" i="2"/>
  <c r="AJ53" i="2"/>
  <c r="AF53" i="2"/>
  <c r="AB53" i="2"/>
  <c r="X53" i="2"/>
  <c r="T53" i="2"/>
  <c r="P53" i="2"/>
  <c r="L53" i="2"/>
  <c r="H53" i="2"/>
  <c r="BO53" i="2"/>
  <c r="BK53" i="2"/>
  <c r="BG53" i="2"/>
  <c r="BC53" i="2"/>
  <c r="AY53" i="2"/>
  <c r="AU53" i="2"/>
  <c r="AQ53" i="2"/>
  <c r="AM53" i="2"/>
  <c r="AI53" i="2"/>
  <c r="AE53" i="2"/>
  <c r="AA53" i="2"/>
  <c r="W53" i="2"/>
  <c r="S53" i="2"/>
  <c r="O53" i="2"/>
  <c r="K53" i="2"/>
  <c r="G53" i="2"/>
  <c r="BT53" i="2" s="1"/>
  <c r="BI53" i="2"/>
  <c r="BA53" i="2"/>
  <c r="AS53" i="2"/>
  <c r="AK53" i="2"/>
  <c r="AC53" i="2"/>
  <c r="U53" i="2"/>
  <c r="M53" i="2"/>
  <c r="BM53" i="2"/>
  <c r="BE53" i="2"/>
  <c r="AW53" i="2"/>
  <c r="AO53" i="2"/>
  <c r="AG53" i="2"/>
  <c r="Y53" i="2"/>
  <c r="Q53" i="2"/>
  <c r="I53" i="2"/>
  <c r="BF53" i="2"/>
  <c r="AP53" i="2"/>
  <c r="Z53" i="2"/>
  <c r="J53" i="2"/>
  <c r="BJ53" i="2"/>
  <c r="AT53" i="2"/>
  <c r="AD53" i="2"/>
  <c r="N53" i="2"/>
  <c r="BN53" i="2"/>
  <c r="AX53" i="2"/>
  <c r="AH53" i="2"/>
  <c r="R53" i="2"/>
  <c r="BB53" i="2"/>
  <c r="AL53" i="2"/>
  <c r="V53" i="2"/>
  <c r="BL49" i="2"/>
  <c r="BH49" i="2"/>
  <c r="BH57" i="2" s="1"/>
  <c r="BD49" i="2"/>
  <c r="AZ49" i="2"/>
  <c r="AV49" i="2"/>
  <c r="AR49" i="2"/>
  <c r="AR57" i="2" s="1"/>
  <c r="AR58" i="2" s="1"/>
  <c r="AR59" i="2" s="1"/>
  <c r="AR60" i="2" s="1"/>
  <c r="AN49" i="2"/>
  <c r="AN57" i="2" s="1"/>
  <c r="AJ49" i="2"/>
  <c r="AJ57" i="2" s="1"/>
  <c r="AF49" i="2"/>
  <c r="AF57" i="2" s="1"/>
  <c r="AF58" i="2" s="1"/>
  <c r="AF59" i="2" s="1"/>
  <c r="AF60" i="2" s="1"/>
  <c r="AB49" i="2"/>
  <c r="X49" i="2"/>
  <c r="T49" i="2"/>
  <c r="P49" i="2"/>
  <c r="P57" i="2" s="1"/>
  <c r="L49" i="2"/>
  <c r="L57" i="2" s="1"/>
  <c r="H49" i="2"/>
  <c r="BO49" i="2"/>
  <c r="BK49" i="2"/>
  <c r="BG49" i="2"/>
  <c r="BG57" i="2" s="1"/>
  <c r="BC49" i="2"/>
  <c r="AY49" i="2"/>
  <c r="AU49" i="2"/>
  <c r="AQ49" i="2"/>
  <c r="AM49" i="2"/>
  <c r="AI49" i="2"/>
  <c r="AI57" i="2" s="1"/>
  <c r="AE49" i="2"/>
  <c r="AA49" i="2"/>
  <c r="W49" i="2"/>
  <c r="W57" i="2" s="1"/>
  <c r="W58" i="2" s="1"/>
  <c r="W59" i="2" s="1"/>
  <c r="W60" i="2" s="1"/>
  <c r="S49" i="2"/>
  <c r="O49" i="2"/>
  <c r="O57" i="2" s="1"/>
  <c r="K49" i="2"/>
  <c r="K57" i="2" s="1"/>
  <c r="BT57" i="2" s="1"/>
  <c r="G49" i="2"/>
  <c r="BT49" i="2" s="1"/>
  <c r="BI49" i="2"/>
  <c r="BA49" i="2"/>
  <c r="AS49" i="2"/>
  <c r="AK49" i="2"/>
  <c r="AC49" i="2"/>
  <c r="U49" i="2"/>
  <c r="M49" i="2"/>
  <c r="BM49" i="2"/>
  <c r="BE49" i="2"/>
  <c r="AW49" i="2"/>
  <c r="AW57" i="2" s="1"/>
  <c r="AO49" i="2"/>
  <c r="AG49" i="2"/>
  <c r="Y49" i="2"/>
  <c r="Q49" i="2"/>
  <c r="Q57" i="2" s="1"/>
  <c r="Q58" i="2" s="1"/>
  <c r="Q59" i="2" s="1"/>
  <c r="Q60" i="2" s="1"/>
  <c r="I49" i="2"/>
  <c r="BF49" i="2"/>
  <c r="AP49" i="2"/>
  <c r="Z49" i="2"/>
  <c r="J49" i="2"/>
  <c r="BJ49" i="2"/>
  <c r="AT49" i="2"/>
  <c r="AD49" i="2"/>
  <c r="AD57" i="2" s="1"/>
  <c r="N49" i="2"/>
  <c r="N57" i="2" s="1"/>
  <c r="BN49" i="2"/>
  <c r="AX49" i="2"/>
  <c r="AH49" i="2"/>
  <c r="R49" i="2"/>
  <c r="BB49" i="2"/>
  <c r="AL49" i="2"/>
  <c r="V49" i="2"/>
  <c r="BL52" i="2"/>
  <c r="BH52" i="2"/>
  <c r="BD52" i="2"/>
  <c r="AZ52" i="2"/>
  <c r="AV52" i="2"/>
  <c r="AR52" i="2"/>
  <c r="AN52" i="2"/>
  <c r="AJ52" i="2"/>
  <c r="AF52" i="2"/>
  <c r="AB52" i="2"/>
  <c r="X52" i="2"/>
  <c r="T52" i="2"/>
  <c r="P52" i="2"/>
  <c r="L52" i="2"/>
  <c r="H52" i="2"/>
  <c r="BO52" i="2"/>
  <c r="BK52" i="2"/>
  <c r="BG52" i="2"/>
  <c r="BC52" i="2"/>
  <c r="AY52" i="2"/>
  <c r="AU52" i="2"/>
  <c r="AQ52" i="2"/>
  <c r="AM52" i="2"/>
  <c r="AI52" i="2"/>
  <c r="AE52" i="2"/>
  <c r="AA52" i="2"/>
  <c r="W52" i="2"/>
  <c r="S52" i="2"/>
  <c r="O52" i="2"/>
  <c r="K52" i="2"/>
  <c r="BM52" i="2"/>
  <c r="BE52" i="2"/>
  <c r="AW52" i="2"/>
  <c r="AO52" i="2"/>
  <c r="AG52" i="2"/>
  <c r="Y52" i="2"/>
  <c r="Q52" i="2"/>
  <c r="I52" i="2"/>
  <c r="BI52" i="2"/>
  <c r="BA52" i="2"/>
  <c r="AS52" i="2"/>
  <c r="AK52" i="2"/>
  <c r="AC52" i="2"/>
  <c r="U52" i="2"/>
  <c r="M52" i="2"/>
  <c r="CK34" i="1"/>
  <c r="CH34" i="1"/>
  <c r="CE34" i="1"/>
  <c r="CB34" i="1"/>
  <c r="BJ34" i="1"/>
  <c r="DX34" i="1"/>
  <c r="DI34" i="1"/>
  <c r="DC34" i="1"/>
  <c r="CZ34" i="1"/>
  <c r="DR31" i="1"/>
  <c r="DF31" i="1"/>
  <c r="CZ31" i="1"/>
  <c r="CW31" i="1"/>
  <c r="CT31" i="1"/>
  <c r="CE31" i="1"/>
  <c r="CB31" i="1"/>
  <c r="BY31" i="1"/>
  <c r="BV31" i="1"/>
  <c r="BM31" i="1"/>
  <c r="BJ31" i="1"/>
  <c r="FZ28" i="1"/>
  <c r="FT28" i="1"/>
  <c r="FN28" i="1"/>
  <c r="FH28" i="1"/>
  <c r="FB28" i="1"/>
  <c r="EV28" i="1"/>
  <c r="EP28" i="1"/>
  <c r="EJ28" i="1"/>
  <c r="ED28" i="1"/>
  <c r="DI28" i="1"/>
  <c r="CE28" i="1"/>
  <c r="CB28" i="1"/>
  <c r="GC28" i="1"/>
  <c r="FW28" i="1"/>
  <c r="FQ28" i="1"/>
  <c r="FK28" i="1"/>
  <c r="FE28" i="1"/>
  <c r="EY28" i="1"/>
  <c r="ES28" i="1"/>
  <c r="EM28" i="1"/>
  <c r="EG28" i="1"/>
  <c r="CZ28" i="1"/>
  <c r="DX26" i="1"/>
  <c r="DO26" i="1"/>
  <c r="DL26" i="1"/>
  <c r="DC26" i="1"/>
  <c r="CQ26" i="1"/>
  <c r="CN26" i="1"/>
  <c r="BV26" i="1"/>
  <c r="BM26" i="1"/>
  <c r="BJ26" i="1"/>
  <c r="CT26" i="1"/>
  <c r="CK26" i="1"/>
  <c r="BS26" i="1"/>
  <c r="BP26" i="1"/>
  <c r="DU23" i="1"/>
  <c r="CH23" i="1"/>
  <c r="CE23" i="1"/>
  <c r="CB23" i="1"/>
  <c r="BY23" i="1"/>
  <c r="DR23" i="1"/>
  <c r="DL23" i="1"/>
  <c r="DF23" i="1"/>
  <c r="CZ23" i="1"/>
  <c r="CW23" i="1"/>
  <c r="BM23" i="1"/>
  <c r="BJ23" i="1"/>
  <c r="DX18" i="1"/>
  <c r="DR18" i="1"/>
  <c r="DC18" i="1"/>
  <c r="CZ18" i="1"/>
  <c r="CT18" i="1"/>
  <c r="CK18" i="1"/>
  <c r="BJ18" i="1"/>
  <c r="CE18" i="1"/>
  <c r="CB18" i="1"/>
  <c r="BV18" i="1"/>
  <c r="DU15" i="1"/>
  <c r="DF15" i="1"/>
  <c r="CW15" i="1"/>
  <c r="CE15" i="1"/>
  <c r="CB15" i="1"/>
  <c r="BG15" i="1"/>
  <c r="CZ15" i="1"/>
  <c r="CH15" i="1"/>
  <c r="BY15" i="1"/>
  <c r="BM15" i="1"/>
  <c r="BJ15" i="1"/>
  <c r="FZ12" i="1"/>
  <c r="FT12" i="1"/>
  <c r="FN12" i="1"/>
  <c r="FH12" i="1"/>
  <c r="FB12" i="1"/>
  <c r="EV12" i="1"/>
  <c r="EP12" i="1"/>
  <c r="EJ12" i="1"/>
  <c r="ED12" i="1"/>
  <c r="CZ12" i="1"/>
  <c r="GC12" i="1"/>
  <c r="FW12" i="1"/>
  <c r="FQ12" i="1"/>
  <c r="FK12" i="1"/>
  <c r="FE12" i="1"/>
  <c r="EY12" i="1"/>
  <c r="ES12" i="1"/>
  <c r="EM12" i="1"/>
  <c r="EG12" i="1"/>
  <c r="EA12" i="1"/>
  <c r="CE12" i="1"/>
  <c r="CB12" i="1"/>
  <c r="BG12" i="1"/>
  <c r="GL33" i="1"/>
  <c r="CQ33" i="1"/>
  <c r="CN33" i="1"/>
  <c r="DX33" i="1"/>
  <c r="GU33" i="1"/>
  <c r="BS33" i="1"/>
  <c r="BP33" i="1"/>
  <c r="GR25" i="1"/>
  <c r="CZ25" i="1"/>
  <c r="EA25" i="1"/>
  <c r="GI25" i="1"/>
  <c r="DU25" i="1"/>
  <c r="CE25" i="1"/>
  <c r="CB25" i="1"/>
  <c r="EA19" i="1"/>
  <c r="BM19" i="1"/>
  <c r="DL17" i="1"/>
  <c r="DI17" i="1"/>
  <c r="BS17" i="1"/>
  <c r="BP17" i="1"/>
  <c r="DX17" i="1"/>
  <c r="CQ17" i="1"/>
  <c r="CN17" i="1"/>
  <c r="DO13" i="1"/>
  <c r="DL13" i="1"/>
  <c r="CQ13" i="1"/>
  <c r="CN13" i="1"/>
  <c r="BS13" i="1"/>
  <c r="BP13" i="1"/>
  <c r="GW33" i="1"/>
  <c r="GT33" i="1"/>
  <c r="GK33" i="1"/>
  <c r="FY33" i="1"/>
  <c r="FM33" i="1"/>
  <c r="FA33" i="1"/>
  <c r="EO33" i="1"/>
  <c r="EC33" i="1"/>
  <c r="DQ33" i="1"/>
  <c r="DE33" i="1"/>
  <c r="GQ33" i="1"/>
  <c r="GB33" i="1"/>
  <c r="FP33" i="1"/>
  <c r="FD33" i="1"/>
  <c r="ER33" i="1"/>
  <c r="EF33" i="1"/>
  <c r="DT33" i="1"/>
  <c r="DH33" i="1"/>
  <c r="CS33" i="1"/>
  <c r="CG33" i="1"/>
  <c r="BU33" i="1"/>
  <c r="BI33" i="1"/>
  <c r="AW33" i="1"/>
  <c r="AK33" i="1"/>
  <c r="Y33" i="1"/>
  <c r="M33" i="1"/>
  <c r="N33" i="1" s="1"/>
  <c r="CY33" i="1"/>
  <c r="CM33" i="1"/>
  <c r="CA33" i="1"/>
  <c r="BO33" i="1"/>
  <c r="BC33" i="1"/>
  <c r="AQ33" i="1"/>
  <c r="AE33" i="1"/>
  <c r="S33" i="1"/>
  <c r="GW25" i="1"/>
  <c r="GT25" i="1"/>
  <c r="GK25" i="1"/>
  <c r="FY25" i="1"/>
  <c r="FM25" i="1"/>
  <c r="FA25" i="1"/>
  <c r="EO25" i="1"/>
  <c r="EC25" i="1"/>
  <c r="DQ25" i="1"/>
  <c r="DE25" i="1"/>
  <c r="GQ25" i="1"/>
  <c r="GB25" i="1"/>
  <c r="FP25" i="1"/>
  <c r="FD25" i="1"/>
  <c r="ER25" i="1"/>
  <c r="EF25" i="1"/>
  <c r="DT25" i="1"/>
  <c r="DH25" i="1"/>
  <c r="CS25" i="1"/>
  <c r="CG25" i="1"/>
  <c r="BU25" i="1"/>
  <c r="BI25" i="1"/>
  <c r="AW25" i="1"/>
  <c r="AK25" i="1"/>
  <c r="Y25" i="1"/>
  <c r="M25" i="1"/>
  <c r="N25" i="1" s="1"/>
  <c r="CY25" i="1"/>
  <c r="CM25" i="1"/>
  <c r="CA25" i="1"/>
  <c r="BO25" i="1"/>
  <c r="BC25" i="1"/>
  <c r="AQ25" i="1"/>
  <c r="AE25" i="1"/>
  <c r="S25" i="1"/>
  <c r="GW17" i="1"/>
  <c r="GT17" i="1"/>
  <c r="GK17" i="1"/>
  <c r="FY17" i="1"/>
  <c r="FM17" i="1"/>
  <c r="FA17" i="1"/>
  <c r="EO17" i="1"/>
  <c r="EC17" i="1"/>
  <c r="DQ17" i="1"/>
  <c r="DE17" i="1"/>
  <c r="GQ17" i="1"/>
  <c r="GB17" i="1"/>
  <c r="FP17" i="1"/>
  <c r="FD17" i="1"/>
  <c r="ER17" i="1"/>
  <c r="EF17" i="1"/>
  <c r="DT17" i="1"/>
  <c r="DH17" i="1"/>
  <c r="CS17" i="1"/>
  <c r="CG17" i="1"/>
  <c r="BU17" i="1"/>
  <c r="BI17" i="1"/>
  <c r="AW17" i="1"/>
  <c r="AK17" i="1"/>
  <c r="Y17" i="1"/>
  <c r="M17" i="1"/>
  <c r="N17" i="1" s="1"/>
  <c r="CY17" i="1"/>
  <c r="CM17" i="1"/>
  <c r="CA17" i="1"/>
  <c r="BO17" i="1"/>
  <c r="BC17" i="1"/>
  <c r="AQ17" i="1"/>
  <c r="AE17" i="1"/>
  <c r="S17" i="1"/>
  <c r="G52" i="2"/>
  <c r="BT52" i="2" s="1"/>
  <c r="J50" i="2"/>
  <c r="Z50" i="2"/>
  <c r="AP50" i="2"/>
  <c r="BF50" i="2"/>
  <c r="N51" i="2"/>
  <c r="AD51" i="2"/>
  <c r="AT51" i="2"/>
  <c r="BJ51" i="2"/>
  <c r="R52" i="2"/>
  <c r="AH52" i="2"/>
  <c r="AX52" i="2"/>
  <c r="BN52" i="2"/>
  <c r="DU34" i="1"/>
  <c r="DX29" i="1"/>
  <c r="EM29" i="1"/>
  <c r="EY29" i="1"/>
  <c r="FK29" i="1"/>
  <c r="FW29" i="1"/>
  <c r="BY29" i="1"/>
  <c r="CW29" i="1"/>
  <c r="GL29" i="1"/>
  <c r="Z12" i="1"/>
  <c r="AX12" i="1"/>
  <c r="BV12" i="1"/>
  <c r="CT12" i="1"/>
  <c r="DC12" i="1"/>
  <c r="AC20" i="1"/>
  <c r="BA20" i="1"/>
  <c r="BY20" i="1"/>
  <c r="CW20" i="1"/>
  <c r="DI20" i="1"/>
  <c r="AL28" i="1"/>
  <c r="BJ28" i="1"/>
  <c r="CH28" i="1"/>
  <c r="DF28" i="1"/>
  <c r="EA28" i="1"/>
  <c r="W27" i="1"/>
  <c r="GU27" i="1"/>
  <c r="FT27" i="1"/>
  <c r="EG27" i="1"/>
  <c r="EP27" i="1"/>
  <c r="AC27" i="1"/>
  <c r="BY27" i="1"/>
  <c r="EY27" i="1"/>
  <c r="FH27" i="1"/>
  <c r="Z27" i="1"/>
  <c r="EA27" i="1"/>
  <c r="CB27" i="1"/>
  <c r="CZ27" i="1"/>
  <c r="GL22" i="1"/>
  <c r="FE22" i="1"/>
  <c r="GC22" i="1"/>
  <c r="DU22" i="1"/>
  <c r="GR22" i="1"/>
  <c r="BM22" i="1"/>
  <c r="DI22" i="1"/>
  <c r="FB22" i="1"/>
  <c r="GX22" i="1"/>
  <c r="AX22" i="1"/>
  <c r="CW22" i="1"/>
  <c r="AF22" i="1"/>
  <c r="BD22" i="1"/>
  <c r="CB22" i="1"/>
  <c r="CZ22" i="1"/>
  <c r="EG15" i="1"/>
  <c r="FE15" i="1"/>
  <c r="GC15" i="1"/>
  <c r="GX15" i="1"/>
  <c r="EP15" i="1"/>
  <c r="FN15" i="1"/>
  <c r="GO15" i="1"/>
  <c r="EY23" i="1"/>
  <c r="FW23" i="1"/>
  <c r="GR23" i="1"/>
  <c r="EJ23" i="1"/>
  <c r="FH23" i="1"/>
  <c r="GI23" i="1"/>
  <c r="FQ27" i="1"/>
  <c r="FZ27" i="1"/>
  <c r="EY31" i="1"/>
  <c r="FW31" i="1"/>
  <c r="GR31" i="1"/>
  <c r="EJ31" i="1"/>
  <c r="FH31" i="1"/>
  <c r="GI31" i="1"/>
  <c r="DO23" i="1"/>
  <c r="EJ10" i="1"/>
  <c r="FH10" i="1"/>
  <c r="DU10" i="1"/>
  <c r="ES10" i="1"/>
  <c r="FQ10" i="1"/>
  <c r="EJ18" i="1"/>
  <c r="FH18" i="1"/>
  <c r="DU18" i="1"/>
  <c r="ES18" i="1"/>
  <c r="FQ18" i="1"/>
  <c r="EY22" i="1"/>
  <c r="EV26" i="1"/>
  <c r="FT26" i="1"/>
  <c r="EG26" i="1"/>
  <c r="FE26" i="1"/>
  <c r="GC26" i="1"/>
  <c r="EP34" i="1"/>
  <c r="FN34" i="1"/>
  <c r="EG34" i="1"/>
  <c r="FE34" i="1"/>
  <c r="GC34" i="1"/>
  <c r="GF10" i="1"/>
  <c r="GR10" i="1"/>
  <c r="GI18" i="1"/>
  <c r="GU18" i="1"/>
  <c r="GL26" i="1"/>
  <c r="GX34" i="1"/>
  <c r="GO34" i="1"/>
  <c r="GX12" i="1"/>
  <c r="GO12" i="1"/>
  <c r="GI20" i="1"/>
  <c r="GU20" i="1"/>
  <c r="GL28" i="1"/>
  <c r="N31" i="1"/>
  <c r="Q27" i="1"/>
  <c r="Q15" i="1"/>
  <c r="T34" i="1"/>
  <c r="T29" i="1"/>
  <c r="T23" i="1"/>
  <c r="T10" i="1"/>
  <c r="W26" i="1"/>
  <c r="W20" i="1"/>
  <c r="AC29" i="1"/>
  <c r="AC15" i="1"/>
  <c r="AF28" i="1"/>
  <c r="AF23" i="1"/>
  <c r="AF10" i="1"/>
  <c r="AI31" i="1"/>
  <c r="AI26" i="1"/>
  <c r="AL34" i="1"/>
  <c r="AL29" i="1"/>
  <c r="AL15" i="1"/>
  <c r="AR31" i="1"/>
  <c r="AR18" i="1"/>
  <c r="AR12" i="1"/>
  <c r="AU28" i="1"/>
  <c r="AU15" i="1"/>
  <c r="AX34" i="1"/>
  <c r="AX26" i="1"/>
  <c r="AX18" i="1"/>
  <c r="AX10" i="1"/>
  <c r="BD27" i="1"/>
  <c r="BD15" i="1"/>
  <c r="BG34" i="1"/>
  <c r="BG28" i="1"/>
  <c r="BM34" i="1"/>
  <c r="BM18" i="1"/>
  <c r="BP28" i="1"/>
  <c r="BP15" i="1"/>
  <c r="BS28" i="1"/>
  <c r="BS15" i="1"/>
  <c r="BV23" i="1"/>
  <c r="BY18" i="1"/>
  <c r="CB26" i="1"/>
  <c r="CE26" i="1"/>
  <c r="CH18" i="1"/>
  <c r="CK15" i="1"/>
  <c r="CN12" i="1"/>
  <c r="CQ12" i="1"/>
  <c r="CT15" i="1"/>
  <c r="CW10" i="1"/>
  <c r="CZ10" i="1"/>
  <c r="DF10" i="1"/>
  <c r="DI12" i="1"/>
  <c r="DL12" i="1"/>
  <c r="DR15" i="1"/>
  <c r="EA31" i="1"/>
  <c r="EA23" i="1"/>
  <c r="EA15" i="1"/>
  <c r="V50" i="2"/>
  <c r="AL50" i="2"/>
  <c r="J51" i="2"/>
  <c r="Z51" i="2"/>
  <c r="AP51" i="2"/>
  <c r="N52" i="2"/>
  <c r="AD52" i="2"/>
  <c r="AT52" i="2"/>
  <c r="BJ52" i="2"/>
  <c r="BL50" i="2"/>
  <c r="BH50" i="2"/>
  <c r="BD50" i="2"/>
  <c r="AZ50" i="2"/>
  <c r="AV50" i="2"/>
  <c r="AR50" i="2"/>
  <c r="AN50" i="2"/>
  <c r="AJ50" i="2"/>
  <c r="AF50" i="2"/>
  <c r="AB50" i="2"/>
  <c r="X50" i="2"/>
  <c r="T50" i="2"/>
  <c r="P50" i="2"/>
  <c r="L50" i="2"/>
  <c r="H50" i="2"/>
  <c r="G50" i="2"/>
  <c r="BT50" i="2" s="1"/>
  <c r="BO50" i="2"/>
  <c r="BK50" i="2"/>
  <c r="BG50" i="2"/>
  <c r="BC50" i="2"/>
  <c r="AY50" i="2"/>
  <c r="AU50" i="2"/>
  <c r="AQ50" i="2"/>
  <c r="AM50" i="2"/>
  <c r="AI50" i="2"/>
  <c r="AE50" i="2"/>
  <c r="AA50" i="2"/>
  <c r="W50" i="2"/>
  <c r="S50" i="2"/>
  <c r="O50" i="2"/>
  <c r="K50" i="2"/>
  <c r="BM50" i="2"/>
  <c r="BE50" i="2"/>
  <c r="AW50" i="2"/>
  <c r="AO50" i="2"/>
  <c r="AG50" i="2"/>
  <c r="Y50" i="2"/>
  <c r="Q50" i="2"/>
  <c r="I50" i="2"/>
  <c r="BI50" i="2"/>
  <c r="BA50" i="2"/>
  <c r="AS50" i="2"/>
  <c r="AK50" i="2"/>
  <c r="AC50" i="2"/>
  <c r="U50" i="2"/>
  <c r="M50" i="2"/>
  <c r="GI29" i="1"/>
  <c r="BS29" i="1"/>
  <c r="BP29" i="1"/>
  <c r="GO29" i="1"/>
  <c r="EA29" i="1"/>
  <c r="DL29" i="1"/>
  <c r="CQ29" i="1"/>
  <c r="CN29" i="1"/>
  <c r="GC20" i="1"/>
  <c r="FW20" i="1"/>
  <c r="FQ20" i="1"/>
  <c r="FK20" i="1"/>
  <c r="FE20" i="1"/>
  <c r="EY20" i="1"/>
  <c r="ES20" i="1"/>
  <c r="EM20" i="1"/>
  <c r="EG20" i="1"/>
  <c r="DL20" i="1"/>
  <c r="CQ20" i="1"/>
  <c r="CN20" i="1"/>
  <c r="FZ20" i="1"/>
  <c r="FT20" i="1"/>
  <c r="FN20" i="1"/>
  <c r="FH20" i="1"/>
  <c r="FB20" i="1"/>
  <c r="EV20" i="1"/>
  <c r="EP20" i="1"/>
  <c r="EJ20" i="1"/>
  <c r="ED20" i="1"/>
  <c r="DO20" i="1"/>
  <c r="BS20" i="1"/>
  <c r="BP20" i="1"/>
  <c r="DX10" i="1"/>
  <c r="BV10" i="1"/>
  <c r="BS10" i="1"/>
  <c r="BP10" i="1"/>
  <c r="BM10" i="1"/>
  <c r="BJ10" i="1"/>
  <c r="DL10" i="1"/>
  <c r="DI10" i="1"/>
  <c r="DC10" i="1"/>
  <c r="CT10" i="1"/>
  <c r="CQ10" i="1"/>
  <c r="CN10" i="1"/>
  <c r="CK10" i="1"/>
  <c r="BL51" i="2"/>
  <c r="BH51" i="2"/>
  <c r="BD51" i="2"/>
  <c r="AZ51" i="2"/>
  <c r="AV51" i="2"/>
  <c r="AR51" i="2"/>
  <c r="AN51" i="2"/>
  <c r="AJ51" i="2"/>
  <c r="AF51" i="2"/>
  <c r="AB51" i="2"/>
  <c r="X51" i="2"/>
  <c r="T51" i="2"/>
  <c r="P51" i="2"/>
  <c r="L51" i="2"/>
  <c r="H51" i="2"/>
  <c r="BO51" i="2"/>
  <c r="BK51" i="2"/>
  <c r="BG51" i="2"/>
  <c r="BC51" i="2"/>
  <c r="AY51" i="2"/>
  <c r="AU51" i="2"/>
  <c r="AQ51" i="2"/>
  <c r="AM51" i="2"/>
  <c r="AI51" i="2"/>
  <c r="AE51" i="2"/>
  <c r="AA51" i="2"/>
  <c r="W51" i="2"/>
  <c r="S51" i="2"/>
  <c r="O51" i="2"/>
  <c r="K51" i="2"/>
  <c r="BI51" i="2"/>
  <c r="BA51" i="2"/>
  <c r="AS51" i="2"/>
  <c r="AK51" i="2"/>
  <c r="AC51" i="2"/>
  <c r="U51" i="2"/>
  <c r="M51" i="2"/>
  <c r="G51" i="2"/>
  <c r="BT51" i="2" s="1"/>
  <c r="BM51" i="2"/>
  <c r="BE51" i="2"/>
  <c r="AW51" i="2"/>
  <c r="AO51" i="2"/>
  <c r="AG51" i="2"/>
  <c r="Y51" i="2"/>
  <c r="Q51" i="2"/>
  <c r="I51" i="2"/>
  <c r="DU32" i="1"/>
  <c r="DL32" i="1"/>
  <c r="DX32" i="1"/>
  <c r="BS24" i="1"/>
  <c r="BP24" i="1"/>
  <c r="DC24" i="1"/>
  <c r="CQ24" i="1"/>
  <c r="CN24" i="1"/>
  <c r="GF21" i="1"/>
  <c r="DI21" i="1"/>
  <c r="GW29" i="1"/>
  <c r="GK29" i="1"/>
  <c r="FY29" i="1"/>
  <c r="FM29" i="1"/>
  <c r="FA29" i="1"/>
  <c r="EO29" i="1"/>
  <c r="EC29" i="1"/>
  <c r="DQ29" i="1"/>
  <c r="DE29" i="1"/>
  <c r="GB29" i="1"/>
  <c r="FP29" i="1"/>
  <c r="FD29" i="1"/>
  <c r="ER29" i="1"/>
  <c r="EF29" i="1"/>
  <c r="DT29" i="1"/>
  <c r="DH29" i="1"/>
  <c r="CS29" i="1"/>
  <c r="CG29" i="1"/>
  <c r="BU29" i="1"/>
  <c r="BI29" i="1"/>
  <c r="AW29" i="1"/>
  <c r="AK29" i="1"/>
  <c r="Y29" i="1"/>
  <c r="M29" i="1"/>
  <c r="N29" i="1" s="1"/>
  <c r="GQ29" i="1"/>
  <c r="GN29" i="1"/>
  <c r="GH29" i="1"/>
  <c r="GE29" i="1"/>
  <c r="FV29" i="1"/>
  <c r="FS29" i="1"/>
  <c r="FJ29" i="1"/>
  <c r="FG29" i="1"/>
  <c r="EX29" i="1"/>
  <c r="EU29" i="1"/>
  <c r="EL29" i="1"/>
  <c r="EI29" i="1"/>
  <c r="DZ29" i="1"/>
  <c r="DW29" i="1"/>
  <c r="DN29" i="1"/>
  <c r="DK29" i="1"/>
  <c r="DB29" i="1"/>
  <c r="CY29" i="1"/>
  <c r="CM29" i="1"/>
  <c r="CA29" i="1"/>
  <c r="BO29" i="1"/>
  <c r="BC29" i="1"/>
  <c r="AQ29" i="1"/>
  <c r="AE29" i="1"/>
  <c r="S29" i="1"/>
  <c r="GW21" i="1"/>
  <c r="GK21" i="1"/>
  <c r="FY21" i="1"/>
  <c r="FM21" i="1"/>
  <c r="FA21" i="1"/>
  <c r="EO21" i="1"/>
  <c r="EC21" i="1"/>
  <c r="DQ21" i="1"/>
  <c r="DE21" i="1"/>
  <c r="GB21" i="1"/>
  <c r="FP21" i="1"/>
  <c r="FD21" i="1"/>
  <c r="ER21" i="1"/>
  <c r="EF21" i="1"/>
  <c r="DT21" i="1"/>
  <c r="DH21" i="1"/>
  <c r="GQ21" i="1"/>
  <c r="GN21" i="1"/>
  <c r="GH21" i="1"/>
  <c r="GE21" i="1"/>
  <c r="FV21" i="1"/>
  <c r="FS21" i="1"/>
  <c r="FJ21" i="1"/>
  <c r="FG21" i="1"/>
  <c r="EX21" i="1"/>
  <c r="EU21" i="1"/>
  <c r="EL21" i="1"/>
  <c r="EI21" i="1"/>
  <c r="DZ21" i="1"/>
  <c r="DW21" i="1"/>
  <c r="DN21" i="1"/>
  <c r="DK21" i="1"/>
  <c r="DB21" i="1"/>
  <c r="CS21" i="1"/>
  <c r="CG21" i="1"/>
  <c r="BU21" i="1"/>
  <c r="BI21" i="1"/>
  <c r="AW21" i="1"/>
  <c r="AK21" i="1"/>
  <c r="Y21" i="1"/>
  <c r="M21" i="1"/>
  <c r="N21" i="1" s="1"/>
  <c r="CY21" i="1"/>
  <c r="CM21" i="1"/>
  <c r="CA21" i="1"/>
  <c r="BO21" i="1"/>
  <c r="BC21" i="1"/>
  <c r="AQ21" i="1"/>
  <c r="AE21" i="1"/>
  <c r="S21" i="1"/>
  <c r="GW13" i="1"/>
  <c r="GK13" i="1"/>
  <c r="GB13" i="1"/>
  <c r="FY13" i="1"/>
  <c r="FP13" i="1"/>
  <c r="FM13" i="1"/>
  <c r="FD13" i="1"/>
  <c r="FA13" i="1"/>
  <c r="ER13" i="1"/>
  <c r="EO13" i="1"/>
  <c r="EF13" i="1"/>
  <c r="EC13" i="1"/>
  <c r="DT13" i="1"/>
  <c r="DT41" i="1" s="1"/>
  <c r="DT42" i="1" s="1"/>
  <c r="DQ13" i="1"/>
  <c r="DH13" i="1"/>
  <c r="DE13" i="1"/>
  <c r="GQ13" i="1"/>
  <c r="CV13" i="1"/>
  <c r="CV41" i="1" s="1"/>
  <c r="CV42" i="1" s="1"/>
  <c r="CS13" i="1"/>
  <c r="CJ13" i="1"/>
  <c r="CG13" i="1"/>
  <c r="BX13" i="1"/>
  <c r="BX41" i="1" s="1"/>
  <c r="BX42" i="1" s="1"/>
  <c r="BU13" i="1"/>
  <c r="BL13" i="1"/>
  <c r="BI13" i="1"/>
  <c r="AZ13" i="1"/>
  <c r="AZ41" i="1" s="1"/>
  <c r="AZ42" i="1" s="1"/>
  <c r="AW13" i="1"/>
  <c r="AN13" i="1"/>
  <c r="AK13" i="1"/>
  <c r="AB13" i="1"/>
  <c r="AB41" i="1" s="1"/>
  <c r="AB42" i="1" s="1"/>
  <c r="Y13" i="1"/>
  <c r="P13" i="1"/>
  <c r="Q13" i="1" s="1"/>
  <c r="M13" i="1"/>
  <c r="N13" i="1" s="1"/>
  <c r="GN13" i="1"/>
  <c r="GE13" i="1"/>
  <c r="FS13" i="1"/>
  <c r="FG13" i="1"/>
  <c r="EU13" i="1"/>
  <c r="EI13" i="1"/>
  <c r="DW13" i="1"/>
  <c r="DK13" i="1"/>
  <c r="CY13" i="1"/>
  <c r="CY41" i="1" s="1"/>
  <c r="CP13" i="1"/>
  <c r="CM13" i="1"/>
  <c r="CD13" i="1"/>
  <c r="CA13" i="1"/>
  <c r="CA41" i="1" s="1"/>
  <c r="CA42" i="1" s="1"/>
  <c r="BR13" i="1"/>
  <c r="BO13" i="1"/>
  <c r="BF13" i="1"/>
  <c r="BC13" i="1"/>
  <c r="BC41" i="1" s="1"/>
  <c r="BC42" i="1" s="1"/>
  <c r="AT13" i="1"/>
  <c r="AQ13" i="1"/>
  <c r="AH13" i="1"/>
  <c r="AE13" i="1"/>
  <c r="AE41" i="1" s="1"/>
  <c r="V13" i="1"/>
  <c r="S13" i="1"/>
  <c r="R50" i="2"/>
  <c r="AH50" i="2"/>
  <c r="AX50" i="2"/>
  <c r="BN50" i="2"/>
  <c r="V51" i="2"/>
  <c r="AL51" i="2"/>
  <c r="BB51" i="2"/>
  <c r="J52" i="2"/>
  <c r="Z52" i="2"/>
  <c r="AP52" i="2"/>
  <c r="BF52" i="2"/>
  <c r="DI29" i="1"/>
  <c r="EG29" i="1"/>
  <c r="ES29" i="1"/>
  <c r="FE29" i="1"/>
  <c r="FQ29" i="1"/>
  <c r="GC29" i="1"/>
  <c r="CK29" i="1"/>
  <c r="DR29" i="1"/>
  <c r="GX29" i="1"/>
  <c r="AL12" i="1"/>
  <c r="BJ12" i="1"/>
  <c r="CH12" i="1"/>
  <c r="DF12" i="1"/>
  <c r="DU12" i="1"/>
  <c r="AO20" i="1"/>
  <c r="BM20" i="1"/>
  <c r="CK20" i="1"/>
  <c r="DR20" i="1"/>
  <c r="Z28" i="1"/>
  <c r="AX28" i="1"/>
  <c r="BV28" i="1"/>
  <c r="CT28" i="1"/>
  <c r="DC28" i="1"/>
  <c r="GF27" i="1"/>
  <c r="AU27" i="1"/>
  <c r="FK27" i="1"/>
  <c r="D38" i="1"/>
  <c r="GC27" i="1"/>
  <c r="GO27" i="1"/>
  <c r="BA27" i="1"/>
  <c r="CW27" i="1"/>
  <c r="GR27" i="1"/>
  <c r="DI27" i="1"/>
  <c r="AX27" i="1"/>
  <c r="BP27" i="1"/>
  <c r="CN27" i="1"/>
  <c r="EP22" i="1"/>
  <c r="Q22" i="1"/>
  <c r="EV22" i="1"/>
  <c r="EJ22" i="1"/>
  <c r="FQ22" i="1"/>
  <c r="AO22" i="1"/>
  <c r="CH22" i="1"/>
  <c r="DX22" i="1"/>
  <c r="EM22" i="1"/>
  <c r="Z22" i="1"/>
  <c r="BY22" i="1"/>
  <c r="T22" i="1"/>
  <c r="AR22" i="1"/>
  <c r="BP22" i="1"/>
  <c r="CN22" i="1"/>
  <c r="ES15" i="1"/>
  <c r="FQ15" i="1"/>
  <c r="GL15" i="1"/>
  <c r="ED15" i="1"/>
  <c r="FB15" i="1"/>
  <c r="FZ15" i="1"/>
  <c r="EM23" i="1"/>
  <c r="FK23" i="1"/>
  <c r="GF23" i="1"/>
  <c r="DX23" i="1"/>
  <c r="EV23" i="1"/>
  <c r="FT23" i="1"/>
  <c r="GU23" i="1"/>
  <c r="ED27" i="1"/>
  <c r="EM31" i="1"/>
  <c r="FK31" i="1"/>
  <c r="GF31" i="1"/>
  <c r="DX31" i="1"/>
  <c r="EV31" i="1"/>
  <c r="FT31" i="1"/>
  <c r="GU31" i="1"/>
  <c r="DU31" i="1"/>
  <c r="DI31" i="1"/>
  <c r="DC31" i="1"/>
  <c r="EV10" i="1"/>
  <c r="FT10" i="1"/>
  <c r="EG10" i="1"/>
  <c r="FE10" i="1"/>
  <c r="GC10" i="1"/>
  <c r="EV18" i="1"/>
  <c r="FT18" i="1"/>
  <c r="EG18" i="1"/>
  <c r="FE18" i="1"/>
  <c r="GC18" i="1"/>
  <c r="EJ26" i="1"/>
  <c r="FH26" i="1"/>
  <c r="DU26" i="1"/>
  <c r="ES26" i="1"/>
  <c r="FQ26" i="1"/>
  <c r="ED34" i="1"/>
  <c r="FB34" i="1"/>
  <c r="FZ34" i="1"/>
  <c r="ES34" i="1"/>
  <c r="FQ34" i="1"/>
  <c r="GL10" i="1"/>
  <c r="GX18" i="1"/>
  <c r="GO18" i="1"/>
  <c r="GF26" i="1"/>
  <c r="GR26" i="1"/>
  <c r="GI34" i="1"/>
  <c r="GU34" i="1"/>
  <c r="GI12" i="1"/>
  <c r="GI38" i="1" s="1"/>
  <c r="GU12" i="1"/>
  <c r="GX20" i="1"/>
  <c r="GO20" i="1"/>
  <c r="GF28" i="1"/>
  <c r="GR28" i="1"/>
  <c r="N23" i="1"/>
  <c r="N10" i="1"/>
  <c r="Q29" i="1"/>
  <c r="Q18" i="1"/>
  <c r="Q10" i="1"/>
  <c r="T26" i="1"/>
  <c r="T20" i="1"/>
  <c r="W34" i="1"/>
  <c r="W29" i="1"/>
  <c r="W23" i="1"/>
  <c r="W10" i="1"/>
  <c r="Z29" i="1"/>
  <c r="AC18" i="1"/>
  <c r="AC10" i="1"/>
  <c r="AF31" i="1"/>
  <c r="AF26" i="1"/>
  <c r="AF20" i="1"/>
  <c r="AI28" i="1"/>
  <c r="AI23" i="1"/>
  <c r="AI10" i="1"/>
  <c r="AL31" i="1"/>
  <c r="AL18" i="1"/>
  <c r="AL10" i="1"/>
  <c r="AO29" i="1"/>
  <c r="AR28" i="1"/>
  <c r="AR15" i="1"/>
  <c r="AU31" i="1"/>
  <c r="AU18" i="1"/>
  <c r="AU12" i="1"/>
  <c r="AX31" i="1"/>
  <c r="AX23" i="1"/>
  <c r="AX15" i="1"/>
  <c r="BA34" i="1"/>
  <c r="BD29" i="1"/>
  <c r="BD18" i="1"/>
  <c r="BD12" i="1"/>
  <c r="BG31" i="1"/>
  <c r="BG18" i="1"/>
  <c r="BP34" i="1"/>
  <c r="BP23" i="1"/>
  <c r="BS34" i="1"/>
  <c r="BS23" i="1"/>
  <c r="BV34" i="1"/>
  <c r="BY34" i="1"/>
  <c r="CB20" i="1"/>
  <c r="CE20" i="1"/>
  <c r="CH31" i="1"/>
  <c r="CK31" i="1"/>
  <c r="CN31" i="1"/>
  <c r="CN18" i="1"/>
  <c r="CQ31" i="1"/>
  <c r="CQ18" i="1"/>
  <c r="CT27" i="1"/>
  <c r="CW26" i="1"/>
  <c r="CZ29" i="1"/>
  <c r="DF26" i="1"/>
  <c r="DI26" i="1"/>
  <c r="DL31" i="1"/>
  <c r="DL18" i="1"/>
  <c r="DR26" i="1"/>
  <c r="DU28" i="1"/>
  <c r="CS41" i="1"/>
  <c r="CS42" i="1" s="1"/>
  <c r="N50" i="2"/>
  <c r="AD50" i="2"/>
  <c r="AT50" i="2"/>
  <c r="BJ50" i="2"/>
  <c r="R51" i="2"/>
  <c r="AH51" i="2"/>
  <c r="AX51" i="2"/>
  <c r="BN51" i="2"/>
  <c r="V52" i="2"/>
  <c r="AL52" i="2"/>
  <c r="BB52" i="2"/>
  <c r="GW35" i="1"/>
  <c r="GE35" i="1"/>
  <c r="FS35" i="1"/>
  <c r="FG35" i="1"/>
  <c r="EU35" i="1"/>
  <c r="EI35" i="1"/>
  <c r="DW35" i="1"/>
  <c r="DK35" i="1"/>
  <c r="GT35" i="1"/>
  <c r="GH35" i="1"/>
  <c r="FV35" i="1"/>
  <c r="FJ35" i="1"/>
  <c r="EX35" i="1"/>
  <c r="EL35" i="1"/>
  <c r="DZ35" i="1"/>
  <c r="DN35" i="1"/>
  <c r="DB35" i="1"/>
  <c r="GW27" i="1"/>
  <c r="GN27" i="1"/>
  <c r="GE27" i="1"/>
  <c r="FS27" i="1"/>
  <c r="FG27" i="1"/>
  <c r="EU27" i="1"/>
  <c r="EI27" i="1"/>
  <c r="DW27" i="1"/>
  <c r="DK27" i="1"/>
  <c r="GT27" i="1"/>
  <c r="GH27" i="1"/>
  <c r="FV27" i="1"/>
  <c r="FJ27" i="1"/>
  <c r="EX27" i="1"/>
  <c r="EL27" i="1"/>
  <c r="DZ27" i="1"/>
  <c r="DN27" i="1"/>
  <c r="DB27" i="1"/>
  <c r="GW19" i="1"/>
  <c r="GN19" i="1"/>
  <c r="GE19" i="1"/>
  <c r="FS19" i="1"/>
  <c r="FG19" i="1"/>
  <c r="EU19" i="1"/>
  <c r="EI19" i="1"/>
  <c r="DW19" i="1"/>
  <c r="DK19" i="1"/>
  <c r="GT19" i="1"/>
  <c r="GH19" i="1"/>
  <c r="FV19" i="1"/>
  <c r="FJ19" i="1"/>
  <c r="EX19" i="1"/>
  <c r="EL19" i="1"/>
  <c r="DZ19" i="1"/>
  <c r="DN19" i="1"/>
  <c r="DB19" i="1"/>
  <c r="GW11" i="1"/>
  <c r="GN11" i="1"/>
  <c r="GH11" i="1"/>
  <c r="FV11" i="1"/>
  <c r="FJ11" i="1"/>
  <c r="EX11" i="1"/>
  <c r="EL11" i="1"/>
  <c r="DZ11" i="1"/>
  <c r="DN11" i="1"/>
  <c r="DB11" i="1"/>
  <c r="GT11" i="1"/>
  <c r="GK11" i="1"/>
  <c r="FY11" i="1"/>
  <c r="FM11" i="1"/>
  <c r="FA11" i="1"/>
  <c r="EO11" i="1"/>
  <c r="EC11" i="1"/>
  <c r="DQ11" i="1"/>
  <c r="DE11" i="1"/>
  <c r="GW31" i="1"/>
  <c r="GQ31" i="1"/>
  <c r="GN31" i="1"/>
  <c r="GE31" i="1"/>
  <c r="FS31" i="1"/>
  <c r="FG31" i="1"/>
  <c r="EU31" i="1"/>
  <c r="EI31" i="1"/>
  <c r="DW31" i="1"/>
  <c r="DK31" i="1"/>
  <c r="GH31" i="1"/>
  <c r="FV31" i="1"/>
  <c r="FJ31" i="1"/>
  <c r="EX31" i="1"/>
  <c r="EL31" i="1"/>
  <c r="DZ31" i="1"/>
  <c r="DN31" i="1"/>
  <c r="DB31" i="1"/>
  <c r="GW23" i="1"/>
  <c r="GQ23" i="1"/>
  <c r="GN23" i="1"/>
  <c r="GE23" i="1"/>
  <c r="FS23" i="1"/>
  <c r="FG23" i="1"/>
  <c r="EU23" i="1"/>
  <c r="EI23" i="1"/>
  <c r="DW23" i="1"/>
  <c r="DK23" i="1"/>
  <c r="GH23" i="1"/>
  <c r="FV23" i="1"/>
  <c r="FJ23" i="1"/>
  <c r="EX23" i="1"/>
  <c r="EL23" i="1"/>
  <c r="DZ23" i="1"/>
  <c r="DN23" i="1"/>
  <c r="DB23" i="1"/>
  <c r="GW15" i="1"/>
  <c r="GN15" i="1"/>
  <c r="GE15" i="1"/>
  <c r="FS15" i="1"/>
  <c r="FG15" i="1"/>
  <c r="FG41" i="1" s="1"/>
  <c r="FG42" i="1" s="1"/>
  <c r="EU15" i="1"/>
  <c r="EI15" i="1"/>
  <c r="DW15" i="1"/>
  <c r="DK15" i="1"/>
  <c r="GH15" i="1"/>
  <c r="FV15" i="1"/>
  <c r="FJ15" i="1"/>
  <c r="EX15" i="1"/>
  <c r="EL15" i="1"/>
  <c r="DZ15" i="1"/>
  <c r="DN15" i="1"/>
  <c r="DB15" i="1"/>
  <c r="FP27" i="1"/>
  <c r="FS11" i="1"/>
  <c r="FY27" i="1"/>
  <c r="GB27" i="1"/>
  <c r="GB11" i="1"/>
  <c r="GE11" i="1"/>
  <c r="GK27" i="1"/>
  <c r="C26" i="3"/>
  <c r="CD41" i="1" l="1"/>
  <c r="CD42" i="1" s="1"/>
  <c r="BI41" i="1"/>
  <c r="BI42" i="1" s="1"/>
  <c r="DE41" i="1"/>
  <c r="DE42" i="1" s="1"/>
  <c r="AH41" i="1"/>
  <c r="AH42" i="1" s="1"/>
  <c r="ER41" i="1"/>
  <c r="ER42" i="1" s="1"/>
  <c r="EI41" i="1"/>
  <c r="EI42" i="1" s="1"/>
  <c r="BO41" i="1"/>
  <c r="BO42" i="1" s="1"/>
  <c r="BL41" i="1"/>
  <c r="BL42" i="1" s="1"/>
  <c r="FA41" i="1"/>
  <c r="FA42" i="1" s="1"/>
  <c r="BF41" i="1"/>
  <c r="BF42" i="1" s="1"/>
  <c r="CG41" i="1"/>
  <c r="CG42" i="1" s="1"/>
  <c r="DZ41" i="1"/>
  <c r="DZ42" i="1" s="1"/>
  <c r="FV41" i="1"/>
  <c r="FJ41" i="1"/>
  <c r="FJ42" i="1" s="1"/>
  <c r="DQ41" i="1"/>
  <c r="DQ42" i="1" s="1"/>
  <c r="FM41" i="1"/>
  <c r="FM42" i="1" s="1"/>
  <c r="S41" i="1"/>
  <c r="S42" i="1" s="1"/>
  <c r="AQ41" i="1"/>
  <c r="CM41" i="1"/>
  <c r="CM42" i="1" s="1"/>
  <c r="AN41" i="1"/>
  <c r="N56" i="2" s="1"/>
  <c r="N58" i="2" s="1"/>
  <c r="N59" i="2" s="1"/>
  <c r="N60" i="2" s="1"/>
  <c r="CJ41" i="1"/>
  <c r="BD38" i="1"/>
  <c r="AI38" i="1"/>
  <c r="GU38" i="1"/>
  <c r="GU39" i="1" s="1"/>
  <c r="BQ9" i="2" s="1"/>
  <c r="GL38" i="1"/>
  <c r="GC38" i="1"/>
  <c r="EV38" i="1"/>
  <c r="V41" i="1"/>
  <c r="V42" i="1" s="1"/>
  <c r="AT41" i="1"/>
  <c r="BR41" i="1"/>
  <c r="BR42" i="1" s="1"/>
  <c r="CP41" i="1"/>
  <c r="CP42" i="1" s="1"/>
  <c r="GE41" i="1"/>
  <c r="GE42" i="1" s="1"/>
  <c r="FS41" i="1"/>
  <c r="DW41" i="1"/>
  <c r="DW42" i="1" s="1"/>
  <c r="DN41" i="1"/>
  <c r="DN42" i="1" s="1"/>
  <c r="GH41" i="1"/>
  <c r="GH42" i="1" s="1"/>
  <c r="FT38" i="1"/>
  <c r="FZ38" i="1"/>
  <c r="EU41" i="1"/>
  <c r="EU42" i="1" s="1"/>
  <c r="DR38" i="1"/>
  <c r="DR39" i="1" s="1"/>
  <c r="AO9" i="2" s="1"/>
  <c r="CZ38" i="1"/>
  <c r="GO38" i="1"/>
  <c r="GX38" i="1"/>
  <c r="AW41" i="1"/>
  <c r="AW42" i="1" s="1"/>
  <c r="Y41" i="1"/>
  <c r="Y42" i="1" s="1"/>
  <c r="BU41" i="1"/>
  <c r="BU42" i="1" s="1"/>
  <c r="DO38" i="1"/>
  <c r="DO39" i="1" s="1"/>
  <c r="AN9" i="2" s="1"/>
  <c r="BG38" i="1"/>
  <c r="BG39" i="1" s="1"/>
  <c r="T9" i="2" s="1"/>
  <c r="CE38" i="1"/>
  <c r="ED38" i="1"/>
  <c r="FB38" i="1"/>
  <c r="FB39" i="1" s="1"/>
  <c r="BA9" i="2" s="1"/>
  <c r="FN38" i="1"/>
  <c r="FN39" i="1" s="1"/>
  <c r="BE9" i="2" s="1"/>
  <c r="DB41" i="1"/>
  <c r="EX41" i="1"/>
  <c r="EX42" i="1" s="1"/>
  <c r="CH38" i="1"/>
  <c r="CH39" i="1" s="1"/>
  <c r="AC9" i="2" s="1"/>
  <c r="DK41" i="1"/>
  <c r="DK42" i="1" s="1"/>
  <c r="GQ41" i="1"/>
  <c r="GQ42" i="1" s="1"/>
  <c r="FP41" i="1"/>
  <c r="FP42" i="1" s="1"/>
  <c r="EF41" i="1"/>
  <c r="EF42" i="1" s="1"/>
  <c r="EL41" i="1"/>
  <c r="EL42" i="1" s="1"/>
  <c r="DI38" i="1"/>
  <c r="FK38" i="1"/>
  <c r="FK39" i="1" s="1"/>
  <c r="BD9" i="2" s="1"/>
  <c r="BY38" i="1"/>
  <c r="Z38" i="1"/>
  <c r="Z39" i="1" s="1"/>
  <c r="I9" i="2" s="1"/>
  <c r="EA38" i="1"/>
  <c r="FW38" i="1"/>
  <c r="CB38" i="1"/>
  <c r="AA8" i="2" s="1"/>
  <c r="AN56" i="2"/>
  <c r="AN58" i="2" s="1"/>
  <c r="AN59" i="2" s="1"/>
  <c r="AN60" i="2" s="1"/>
  <c r="P56" i="2"/>
  <c r="P58" i="2" s="1"/>
  <c r="P59" i="2" s="1"/>
  <c r="P60" i="2" s="1"/>
  <c r="AT42" i="1"/>
  <c r="BG56" i="2"/>
  <c r="BG58" i="2" s="1"/>
  <c r="BG59" i="2" s="1"/>
  <c r="BG60" i="2" s="1"/>
  <c r="FS42" i="1"/>
  <c r="O56" i="2"/>
  <c r="O58" i="2" s="1"/>
  <c r="O59" i="2" s="1"/>
  <c r="O60" i="2" s="1"/>
  <c r="AQ42" i="1"/>
  <c r="AN42" i="1"/>
  <c r="BH56" i="2"/>
  <c r="BH58" i="2" s="1"/>
  <c r="BH59" i="2" s="1"/>
  <c r="BH60" i="2" s="1"/>
  <c r="FV42" i="1"/>
  <c r="AJ56" i="2"/>
  <c r="AJ58" i="2" s="1"/>
  <c r="AJ59" i="2" s="1"/>
  <c r="AJ60" i="2" s="1"/>
  <c r="DB42" i="1"/>
  <c r="L56" i="2"/>
  <c r="L58" i="2" s="1"/>
  <c r="L59" i="2" s="1"/>
  <c r="L60" i="2" s="1"/>
  <c r="BD8" i="2"/>
  <c r="BY39" i="1"/>
  <c r="Z9" i="2" s="1"/>
  <c r="Z8" i="2"/>
  <c r="EA39" i="1"/>
  <c r="AR9" i="2" s="1"/>
  <c r="AR8" i="2"/>
  <c r="FW39" i="1"/>
  <c r="BH9" i="2" s="1"/>
  <c r="BH8" i="2"/>
  <c r="BI8" i="2"/>
  <c r="FZ39" i="1"/>
  <c r="BI9" i="2" s="1"/>
  <c r="K56" i="2"/>
  <c r="K58" i="2" s="1"/>
  <c r="K59" i="2" s="1"/>
  <c r="K60" i="2" s="1"/>
  <c r="AE42" i="1"/>
  <c r="AI56" i="2"/>
  <c r="AI58" i="2" s="1"/>
  <c r="AI59" i="2" s="1"/>
  <c r="AI60" i="2" s="1"/>
  <c r="CY42" i="1"/>
  <c r="AO8" i="2"/>
  <c r="BN8" i="2"/>
  <c r="GO39" i="1"/>
  <c r="BN9" i="2" s="1"/>
  <c r="BR8" i="2"/>
  <c r="BR30" i="2" s="1"/>
  <c r="GX39" i="1"/>
  <c r="AB8" i="2"/>
  <c r="CE39" i="1"/>
  <c r="AB9" i="2" s="1"/>
  <c r="ED39" i="1"/>
  <c r="AS9" i="2" s="1"/>
  <c r="AS8" i="2"/>
  <c r="L8" i="2"/>
  <c r="AI39" i="1"/>
  <c r="L9" i="2" s="1"/>
  <c r="GC39" i="1"/>
  <c r="BJ9" i="2" s="1"/>
  <c r="BJ8" i="2"/>
  <c r="AL8" i="2"/>
  <c r="DI39" i="1"/>
  <c r="AL9" i="2" s="1"/>
  <c r="CZ39" i="1"/>
  <c r="AI9" i="2" s="1"/>
  <c r="AI8" i="2"/>
  <c r="T8" i="2"/>
  <c r="EC41" i="1"/>
  <c r="EC42" i="1" s="1"/>
  <c r="FY41" i="1"/>
  <c r="FY42" i="1" s="1"/>
  <c r="GW41" i="1"/>
  <c r="GW42" i="1" s="1"/>
  <c r="AL38" i="1"/>
  <c r="W38" i="1"/>
  <c r="FE38" i="1"/>
  <c r="AO38" i="1"/>
  <c r="CQ38" i="1"/>
  <c r="DL38" i="1"/>
  <c r="BS38" i="1"/>
  <c r="CW38" i="1"/>
  <c r="AX38" i="1"/>
  <c r="FQ38" i="1"/>
  <c r="EJ38" i="1"/>
  <c r="BA38" i="1"/>
  <c r="EM38" i="1"/>
  <c r="GL39" i="1"/>
  <c r="BM9" i="2" s="1"/>
  <c r="BM8" i="2"/>
  <c r="AY8" i="2"/>
  <c r="EV39" i="1"/>
  <c r="AY9" i="2" s="1"/>
  <c r="AD56" i="2"/>
  <c r="AD58" i="2" s="1"/>
  <c r="AD59" i="2" s="1"/>
  <c r="AD60" i="2" s="1"/>
  <c r="CJ42" i="1"/>
  <c r="BL8" i="2"/>
  <c r="GI39" i="1"/>
  <c r="BL9" i="2" s="1"/>
  <c r="FT39" i="1"/>
  <c r="BG9" i="2" s="1"/>
  <c r="BG8" i="2"/>
  <c r="GN41" i="1"/>
  <c r="GN42" i="1" s="1"/>
  <c r="BP38" i="1"/>
  <c r="GF38" i="1"/>
  <c r="EP38" i="1"/>
  <c r="GB41" i="1"/>
  <c r="GB42" i="1" s="1"/>
  <c r="GT41" i="1"/>
  <c r="GT42" i="1" s="1"/>
  <c r="AU38" i="1"/>
  <c r="Q38" i="1"/>
  <c r="CK38" i="1"/>
  <c r="DC38" i="1"/>
  <c r="BM38" i="1"/>
  <c r="DX38" i="1"/>
  <c r="DF38" i="1"/>
  <c r="AR38" i="1"/>
  <c r="AF38" i="1"/>
  <c r="GR38" i="1"/>
  <c r="DU38" i="1"/>
  <c r="EY38" i="1"/>
  <c r="P41" i="1"/>
  <c r="P42" i="1" s="1"/>
  <c r="BD39" i="1"/>
  <c r="S9" i="2" s="1"/>
  <c r="S8" i="2"/>
  <c r="CN38" i="1"/>
  <c r="FH38" i="1"/>
  <c r="EO41" i="1"/>
  <c r="GK41" i="1"/>
  <c r="GK42" i="1" s="1"/>
  <c r="M41" i="1"/>
  <c r="AC38" i="1"/>
  <c r="N38" i="1"/>
  <c r="EG38" i="1"/>
  <c r="CT38" i="1"/>
  <c r="BJ38" i="1"/>
  <c r="BV38" i="1"/>
  <c r="T38" i="1"/>
  <c r="ES38" i="1"/>
  <c r="BR36" i="2"/>
  <c r="AC8" i="2" l="1"/>
  <c r="BA8" i="2"/>
  <c r="BA30" i="2" s="1"/>
  <c r="BA36" i="2" s="1"/>
  <c r="AN8" i="2"/>
  <c r="CB39" i="1"/>
  <c r="AA9" i="2" s="1"/>
  <c r="BE8" i="2"/>
  <c r="I8" i="2"/>
  <c r="BQ8" i="2"/>
  <c r="BQ30" i="2" s="1"/>
  <c r="BL30" i="2"/>
  <c r="BL36" i="2" s="1"/>
  <c r="AB30" i="2"/>
  <c r="AB36" i="2" s="1"/>
  <c r="BN30" i="2"/>
  <c r="BN36" i="2" s="1"/>
  <c r="AA30" i="2"/>
  <c r="AA36" i="2" s="1"/>
  <c r="S30" i="2"/>
  <c r="S36" i="2" s="1"/>
  <c r="AY30" i="2"/>
  <c r="AY36" i="2" s="1"/>
  <c r="L30" i="2"/>
  <c r="L36" i="2" s="1"/>
  <c r="I30" i="2"/>
  <c r="I36" i="2" s="1"/>
  <c r="T39" i="1"/>
  <c r="G9" i="2" s="1"/>
  <c r="G8" i="2"/>
  <c r="BJ39" i="1"/>
  <c r="U9" i="2" s="1"/>
  <c r="U8" i="2"/>
  <c r="AC39" i="1"/>
  <c r="J9" i="2" s="1"/>
  <c r="J8" i="2"/>
  <c r="BC8" i="2"/>
  <c r="FH39" i="1"/>
  <c r="BC9" i="2" s="1"/>
  <c r="AF39" i="1"/>
  <c r="K9" i="2" s="1"/>
  <c r="K8" i="2"/>
  <c r="BM39" i="1"/>
  <c r="V9" i="2" s="1"/>
  <c r="V8" i="2"/>
  <c r="AU39" i="1"/>
  <c r="P9" i="2" s="1"/>
  <c r="P8" i="2"/>
  <c r="BK8" i="2"/>
  <c r="GF39" i="1"/>
  <c r="BK9" i="2" s="1"/>
  <c r="BA39" i="1"/>
  <c r="R9" i="2" s="1"/>
  <c r="R8" i="2"/>
  <c r="AH8" i="2"/>
  <c r="CW39" i="1"/>
  <c r="AH9" i="2" s="1"/>
  <c r="N8" i="2"/>
  <c r="AO39" i="1"/>
  <c r="N9" i="2" s="1"/>
  <c r="Y8" i="2"/>
  <c r="BV39" i="1"/>
  <c r="Y9" i="2" s="1"/>
  <c r="GZ38" i="1"/>
  <c r="E8" i="2"/>
  <c r="N39" i="1"/>
  <c r="AW56" i="2"/>
  <c r="AW58" i="2" s="1"/>
  <c r="AW59" i="2" s="1"/>
  <c r="AW60" i="2" s="1"/>
  <c r="EO42" i="1"/>
  <c r="GR39" i="1"/>
  <c r="BO9" i="2" s="1"/>
  <c r="BO8" i="2"/>
  <c r="DX39" i="1"/>
  <c r="AQ9" i="2" s="1"/>
  <c r="AQ8" i="2"/>
  <c r="Q39" i="1"/>
  <c r="F9" i="2" s="1"/>
  <c r="F8" i="2"/>
  <c r="AW8" i="2"/>
  <c r="EP39" i="1"/>
  <c r="AW9" i="2" s="1"/>
  <c r="AV8" i="2"/>
  <c r="EM39" i="1"/>
  <c r="AV9" i="2" s="1"/>
  <c r="AX39" i="1"/>
  <c r="Q9" i="2" s="1"/>
  <c r="Q8" i="2"/>
  <c r="CQ39" i="1"/>
  <c r="AF9" i="2" s="1"/>
  <c r="AF8" i="2"/>
  <c r="M8" i="2"/>
  <c r="AL39" i="1"/>
  <c r="M9" i="2" s="1"/>
  <c r="BG30" i="2"/>
  <c r="BG36" i="2" s="1"/>
  <c r="T30" i="2"/>
  <c r="T36" i="2" s="1"/>
  <c r="AL30" i="2"/>
  <c r="AL36" i="2" s="1"/>
  <c r="AS30" i="2"/>
  <c r="AS36" i="2" s="1"/>
  <c r="AO30" i="2"/>
  <c r="AO36" i="2" s="1"/>
  <c r="BI30" i="2"/>
  <c r="BI36" i="2" s="1"/>
  <c r="BH30" i="2"/>
  <c r="BH36" i="2" s="1"/>
  <c r="Z30" i="2"/>
  <c r="Z36" i="2" s="1"/>
  <c r="AT8" i="2"/>
  <c r="EG39" i="1"/>
  <c r="AT9" i="2" s="1"/>
  <c r="DU39" i="1"/>
  <c r="AP9" i="2" s="1"/>
  <c r="AP8" i="2"/>
  <c r="DF39" i="1"/>
  <c r="AK9" i="2" s="1"/>
  <c r="AK8" i="2"/>
  <c r="CK39" i="1"/>
  <c r="AD9" i="2" s="1"/>
  <c r="AD8" i="2"/>
  <c r="FQ39" i="1"/>
  <c r="BF9" i="2" s="1"/>
  <c r="BF8" i="2"/>
  <c r="AM8" i="2"/>
  <c r="DL39" i="1"/>
  <c r="AM9" i="2" s="1"/>
  <c r="W39" i="1"/>
  <c r="H9" i="2" s="1"/>
  <c r="H8" i="2"/>
  <c r="AX8" i="2"/>
  <c r="ES39" i="1"/>
  <c r="AX9" i="2" s="1"/>
  <c r="CT39" i="1"/>
  <c r="AG9" i="2" s="1"/>
  <c r="AG8" i="2"/>
  <c r="M42" i="1"/>
  <c r="K42" i="1" s="1"/>
  <c r="GZ42" i="1" s="1"/>
  <c r="GZ41" i="1"/>
  <c r="AE8" i="2"/>
  <c r="CN39" i="1"/>
  <c r="AE9" i="2" s="1"/>
  <c r="AZ8" i="2"/>
  <c r="EY39" i="1"/>
  <c r="AZ9" i="2" s="1"/>
  <c r="AR39" i="1"/>
  <c r="O9" i="2" s="1"/>
  <c r="O8" i="2"/>
  <c r="DC39" i="1"/>
  <c r="AJ9" i="2" s="1"/>
  <c r="AJ8" i="2"/>
  <c r="BP39" i="1"/>
  <c r="W9" i="2" s="1"/>
  <c r="W8" i="2"/>
  <c r="EJ39" i="1"/>
  <c r="AU9" i="2" s="1"/>
  <c r="AU8" i="2"/>
  <c r="BS39" i="1"/>
  <c r="X9" i="2" s="1"/>
  <c r="X8" i="2"/>
  <c r="FE39" i="1"/>
  <c r="BB9" i="2" s="1"/>
  <c r="BB8" i="2"/>
  <c r="AC30" i="2"/>
  <c r="AC36" i="2" s="1"/>
  <c r="BM30" i="2"/>
  <c r="BM36" i="2" s="1"/>
  <c r="AI30" i="2"/>
  <c r="AI36" i="2" s="1"/>
  <c r="BJ30" i="2"/>
  <c r="BJ36" i="2" s="1"/>
  <c r="AN30" i="2"/>
  <c r="AN36" i="2" s="1"/>
  <c r="AR30" i="2"/>
  <c r="AR36" i="2" s="1"/>
  <c r="BD30" i="2"/>
  <c r="BD36" i="2" s="1"/>
  <c r="BE30" i="2"/>
  <c r="BE36" i="2" s="1"/>
  <c r="X30" i="2" l="1"/>
  <c r="X36" i="2" s="1"/>
  <c r="W30" i="2"/>
  <c r="W36" i="2" s="1"/>
  <c r="AE30" i="2"/>
  <c r="AE36" i="2" s="1"/>
  <c r="H30" i="2"/>
  <c r="H36" i="2" s="1"/>
  <c r="BF30" i="2"/>
  <c r="BF36" i="2" s="1"/>
  <c r="AF30" i="2"/>
  <c r="AF36" i="2" s="1"/>
  <c r="AV30" i="2"/>
  <c r="AV36" i="2" s="1"/>
  <c r="F30" i="2"/>
  <c r="V38" i="2" s="1"/>
  <c r="BO30" i="2"/>
  <c r="BO36" i="2" s="1"/>
  <c r="BB30" i="2"/>
  <c r="BB36" i="2" s="1"/>
  <c r="AJ30" i="2"/>
  <c r="AJ36" i="2" s="1"/>
  <c r="AX30" i="2"/>
  <c r="AX36" i="2" s="1"/>
  <c r="AD30" i="2"/>
  <c r="AD36" i="2" s="1"/>
  <c r="AP30" i="2"/>
  <c r="AP36" i="2" s="1"/>
  <c r="AQ30" i="2"/>
  <c r="AQ36" i="2" s="1"/>
  <c r="AZ30" i="2"/>
  <c r="AZ36" i="2" s="1"/>
  <c r="Y30" i="2"/>
  <c r="Y36" i="2" s="1"/>
  <c r="AH30" i="2"/>
  <c r="AH36" i="2" s="1"/>
  <c r="BK30" i="2"/>
  <c r="BK36" i="2" s="1"/>
  <c r="V30" i="2"/>
  <c r="V36" i="2" s="1"/>
  <c r="BC30" i="2"/>
  <c r="BC36" i="2" s="1"/>
  <c r="E9" i="2"/>
  <c r="BT9" i="2" s="1"/>
  <c r="E39" i="1"/>
  <c r="GZ39" i="1" s="1"/>
  <c r="BP9" i="2"/>
  <c r="BQ36" i="2"/>
  <c r="G30" i="2"/>
  <c r="G36" i="2" s="1"/>
  <c r="BP8" i="2"/>
  <c r="O30" i="2"/>
  <c r="O36" i="2" s="1"/>
  <c r="AG30" i="2"/>
  <c r="AG36" i="2" s="1"/>
  <c r="AK30" i="2"/>
  <c r="AK36" i="2" s="1"/>
  <c r="AT30" i="2"/>
  <c r="AT36" i="2" s="1"/>
  <c r="N30" i="2"/>
  <c r="N36" i="2" s="1"/>
  <c r="R30" i="2"/>
  <c r="R36" i="2" s="1"/>
  <c r="P30" i="2"/>
  <c r="P36" i="2" s="1"/>
  <c r="K30" i="2"/>
  <c r="K36" i="2" s="1"/>
  <c r="J30" i="2"/>
  <c r="J36" i="2" s="1"/>
  <c r="BT8" i="2"/>
  <c r="AU30" i="2"/>
  <c r="AU36" i="2" s="1"/>
  <c r="AM30" i="2"/>
  <c r="AM36" i="2" s="1"/>
  <c r="M30" i="2"/>
  <c r="M36" i="2" s="1"/>
  <c r="Q30" i="2"/>
  <c r="Q36" i="2" s="1"/>
  <c r="AW30" i="2"/>
  <c r="AW36" i="2" s="1"/>
  <c r="U30" i="2"/>
  <c r="U36" i="2" s="1"/>
  <c r="J38" i="2" l="1"/>
  <c r="AD38" i="2"/>
  <c r="BK38" i="2"/>
  <c r="L38" i="2"/>
  <c r="AO38" i="2"/>
  <c r="AY38" i="2"/>
  <c r="AC38" i="2"/>
  <c r="AV38" i="2"/>
  <c r="P38" i="2"/>
  <c r="W38" i="2"/>
  <c r="AF38" i="2"/>
  <c r="AM38" i="2"/>
  <c r="H38" i="2"/>
  <c r="BF38" i="2"/>
  <c r="Q38" i="2"/>
  <c r="AW38" i="2"/>
  <c r="AS38" i="2"/>
  <c r="AQ38" i="2"/>
  <c r="AG38" i="2"/>
  <c r="AZ38" i="2"/>
  <c r="AE38" i="2"/>
  <c r="BA38" i="2"/>
  <c r="BH38" i="2"/>
  <c r="AT38" i="2"/>
  <c r="BN38" i="2"/>
  <c r="T38" i="2"/>
  <c r="BC38" i="2"/>
  <c r="BM38" i="2"/>
  <c r="K38" i="2"/>
  <c r="AB38" i="2"/>
  <c r="U38" i="2"/>
  <c r="AP38" i="2"/>
  <c r="BG38" i="2"/>
  <c r="I38" i="2"/>
  <c r="Z38" i="2"/>
  <c r="BL38" i="2"/>
  <c r="Y38" i="2"/>
  <c r="BI38" i="2"/>
  <c r="BO38" i="2"/>
  <c r="O38" i="2"/>
  <c r="AX38" i="2"/>
  <c r="AJ38" i="2"/>
  <c r="AK38" i="2"/>
  <c r="N38" i="2"/>
  <c r="AH38" i="2"/>
  <c r="AN38" i="2"/>
  <c r="R38" i="2"/>
  <c r="G38" i="2"/>
  <c r="BQ38" i="2"/>
  <c r="AU38" i="2"/>
  <c r="AI38" i="2"/>
  <c r="BD38" i="2"/>
  <c r="BB38" i="2"/>
  <c r="BE38" i="2"/>
  <c r="AA38" i="2"/>
  <c r="S38" i="2"/>
  <c r="AR38" i="2"/>
  <c r="BR38" i="2"/>
  <c r="AL38" i="2"/>
  <c r="BJ38" i="2"/>
  <c r="M38" i="2"/>
  <c r="X38" i="2"/>
  <c r="BP30" i="2"/>
  <c r="E30" i="2"/>
  <c r="AI35" i="2" s="1"/>
  <c r="AI41" i="2" l="1"/>
  <c r="F38" i="2"/>
  <c r="BT38" i="2" s="1"/>
  <c r="BI35" i="2"/>
  <c r="BI41" i="2" s="1"/>
  <c r="H35" i="2"/>
  <c r="H41" i="2" s="1"/>
  <c r="X35" i="2"/>
  <c r="X41" i="2" s="1"/>
  <c r="J35" i="2"/>
  <c r="J41" i="2" s="1"/>
  <c r="BO35" i="2"/>
  <c r="BO41" i="2" s="1"/>
  <c r="BA35" i="2"/>
  <c r="BA41" i="2" s="1"/>
  <c r="L35" i="2"/>
  <c r="L41" i="2" s="1"/>
  <c r="AD35" i="2"/>
  <c r="AD41" i="2" s="1"/>
  <c r="AS35" i="2"/>
  <c r="AS41" i="2" s="1"/>
  <c r="BL35" i="2"/>
  <c r="BL41" i="2" s="1"/>
  <c r="S35" i="2"/>
  <c r="S41" i="2" s="1"/>
  <c r="AP35" i="2"/>
  <c r="AP41" i="2" s="1"/>
  <c r="T35" i="2"/>
  <c r="T41" i="2" s="1"/>
  <c r="BJ35" i="2"/>
  <c r="BJ41" i="2" s="1"/>
  <c r="Y35" i="2"/>
  <c r="Y41" i="2" s="1"/>
  <c r="AL35" i="2"/>
  <c r="AL41" i="2" s="1"/>
  <c r="I35" i="2"/>
  <c r="I41" i="2" s="1"/>
  <c r="BH35" i="2"/>
  <c r="BH41" i="2" s="1"/>
  <c r="BN35" i="2"/>
  <c r="BN41" i="2" s="1"/>
  <c r="AZ35" i="2"/>
  <c r="AZ41" i="2" s="1"/>
  <c r="AO35" i="2"/>
  <c r="AO41" i="2" s="1"/>
  <c r="BR35" i="2"/>
  <c r="BR41" i="2" s="1"/>
  <c r="BG35" i="2"/>
  <c r="BG41" i="2" s="1"/>
  <c r="V35" i="2"/>
  <c r="V41" i="2" s="1"/>
  <c r="BB35" i="2"/>
  <c r="BB41" i="2" s="1"/>
  <c r="AB35" i="2"/>
  <c r="AB41" i="2" s="1"/>
  <c r="BF35" i="2"/>
  <c r="BF41" i="2" s="1"/>
  <c r="AY35" i="2"/>
  <c r="AY41" i="2" s="1"/>
  <c r="AJ35" i="2"/>
  <c r="AJ41" i="2" s="1"/>
  <c r="AR35" i="2"/>
  <c r="AR41" i="2" s="1"/>
  <c r="AA35" i="2"/>
  <c r="AA41" i="2" s="1"/>
  <c r="BM35" i="2"/>
  <c r="BM41" i="2" s="1"/>
  <c r="W35" i="2"/>
  <c r="W41" i="2" s="1"/>
  <c r="AX35" i="2"/>
  <c r="AX41" i="2" s="1"/>
  <c r="BC35" i="2"/>
  <c r="BC41" i="2" s="1"/>
  <c r="BT30" i="2"/>
  <c r="AK35" i="2"/>
  <c r="AK41" i="2" s="1"/>
  <c r="N35" i="2"/>
  <c r="N41" i="2" s="1"/>
  <c r="AH35" i="2"/>
  <c r="AH41" i="2" s="1"/>
  <c r="AF35" i="2"/>
  <c r="AF41" i="2" s="1"/>
  <c r="O35" i="2"/>
  <c r="O41" i="2" s="1"/>
  <c r="AN35" i="2"/>
  <c r="AN41" i="2" s="1"/>
  <c r="BD35" i="2"/>
  <c r="BD41" i="2" s="1"/>
  <c r="G35" i="2"/>
  <c r="AW35" i="2"/>
  <c r="AW41" i="2" s="1"/>
  <c r="AG35" i="2"/>
  <c r="AG41" i="2" s="1"/>
  <c r="AM35" i="2"/>
  <c r="AM41" i="2" s="1"/>
  <c r="AC35" i="2"/>
  <c r="AC41" i="2" s="1"/>
  <c r="BQ35" i="2"/>
  <c r="BQ41" i="2" s="1"/>
  <c r="M35" i="2"/>
  <c r="M41" i="2" s="1"/>
  <c r="U35" i="2"/>
  <c r="U41" i="2" s="1"/>
  <c r="AQ35" i="2"/>
  <c r="AQ41" i="2" s="1"/>
  <c r="AU35" i="2"/>
  <c r="AU41" i="2" s="1"/>
  <c r="Z35" i="2"/>
  <c r="Z41" i="2" s="1"/>
  <c r="AT35" i="2"/>
  <c r="AT41" i="2" s="1"/>
  <c r="AE35" i="2"/>
  <c r="AE41" i="2" s="1"/>
  <c r="BE35" i="2"/>
  <c r="BE41" i="2" s="1"/>
  <c r="P35" i="2"/>
  <c r="P41" i="2" s="1"/>
  <c r="BK35" i="2"/>
  <c r="BK41" i="2" s="1"/>
  <c r="R35" i="2"/>
  <c r="R41" i="2" s="1"/>
  <c r="AV35" i="2"/>
  <c r="AV41" i="2" s="1"/>
  <c r="Q35" i="2"/>
  <c r="Q41" i="2" s="1"/>
  <c r="K35" i="2"/>
  <c r="K41" i="2" s="1"/>
  <c r="AF38" i="3" l="1"/>
  <c r="AF40" i="3" s="1"/>
  <c r="AI45" i="2"/>
  <c r="AF20" i="3" s="1"/>
  <c r="AF15" i="3" s="1"/>
  <c r="U45" i="2"/>
  <c r="R20" i="3" s="1"/>
  <c r="R15" i="3" s="1"/>
  <c r="R38" i="3"/>
  <c r="R40" i="3" s="1"/>
  <c r="AE38" i="3"/>
  <c r="AE40" i="3" s="1"/>
  <c r="AH45" i="2"/>
  <c r="AE20" i="3" s="1"/>
  <c r="AE15" i="3" s="1"/>
  <c r="BD38" i="3"/>
  <c r="BD40" i="3" s="1"/>
  <c r="BG45" i="2"/>
  <c r="BD20" i="3" s="1"/>
  <c r="BD15" i="3" s="1"/>
  <c r="I38" i="3"/>
  <c r="I40" i="3" s="1"/>
  <c r="L45" i="2"/>
  <c r="I20" i="3" s="1"/>
  <c r="I15" i="3" s="1"/>
  <c r="AN38" i="3"/>
  <c r="AN40" i="3" s="1"/>
  <c r="AQ45" i="2"/>
  <c r="AN20" i="3" s="1"/>
  <c r="AN15" i="3" s="1"/>
  <c r="AF45" i="2"/>
  <c r="AC20" i="3" s="1"/>
  <c r="AC15" i="3" s="1"/>
  <c r="AC38" i="3"/>
  <c r="AC40" i="3" s="1"/>
  <c r="AY45" i="2"/>
  <c r="AV20" i="3" s="1"/>
  <c r="AV15" i="3" s="1"/>
  <c r="AV38" i="3"/>
  <c r="AV40" i="3" s="1"/>
  <c r="V45" i="2"/>
  <c r="S20" i="3" s="1"/>
  <c r="S15" i="3" s="1"/>
  <c r="S38" i="3"/>
  <c r="S40" i="3" s="1"/>
  <c r="AZ45" i="2"/>
  <c r="AW20" i="3" s="1"/>
  <c r="AW15" i="3" s="1"/>
  <c r="AW38" i="3"/>
  <c r="AW40" i="3" s="1"/>
  <c r="AI38" i="3"/>
  <c r="AI40" i="3" s="1"/>
  <c r="AL45" i="2"/>
  <c r="AI20" i="3" s="1"/>
  <c r="AI15" i="3" s="1"/>
  <c r="AM38" i="3"/>
  <c r="AM40" i="3" s="1"/>
  <c r="AP45" i="2"/>
  <c r="AM20" i="3" s="1"/>
  <c r="AM15" i="3" s="1"/>
  <c r="AA38" i="3"/>
  <c r="AA40" i="3" s="1"/>
  <c r="AD45" i="2"/>
  <c r="AA20" i="3" s="1"/>
  <c r="AA15" i="3" s="1"/>
  <c r="G38" i="3"/>
  <c r="G40" i="3" s="1"/>
  <c r="J45" i="2"/>
  <c r="G20" i="3" s="1"/>
  <c r="G15" i="3" s="1"/>
  <c r="BH38" i="3"/>
  <c r="BH40" i="3" s="1"/>
  <c r="BK45" i="2"/>
  <c r="BH20" i="3" s="1"/>
  <c r="BH15" i="3" s="1"/>
  <c r="AT45" i="2"/>
  <c r="AQ20" i="3" s="1"/>
  <c r="AQ15" i="3" s="1"/>
  <c r="AQ38" i="3"/>
  <c r="AQ40" i="3" s="1"/>
  <c r="BA38" i="3"/>
  <c r="BA40" i="3" s="1"/>
  <c r="BD45" i="2"/>
  <c r="BA20" i="3" s="1"/>
  <c r="BA15" i="3" s="1"/>
  <c r="AA45" i="2"/>
  <c r="X20" i="3" s="1"/>
  <c r="X15" i="3" s="1"/>
  <c r="X38" i="3"/>
  <c r="X40" i="3" s="1"/>
  <c r="BC38" i="3"/>
  <c r="BC40" i="3" s="1"/>
  <c r="BF45" i="2"/>
  <c r="BC20" i="3" s="1"/>
  <c r="BC15" i="3" s="1"/>
  <c r="Y45" i="2"/>
  <c r="V20" i="3" s="1"/>
  <c r="V15" i="3" s="1"/>
  <c r="V38" i="3"/>
  <c r="V40" i="3" s="1"/>
  <c r="S45" i="2"/>
  <c r="P20" i="3" s="1"/>
  <c r="P15" i="3" s="1"/>
  <c r="P38" i="3"/>
  <c r="P40" i="3" s="1"/>
  <c r="X45" i="2"/>
  <c r="U20" i="3" s="1"/>
  <c r="U15" i="3" s="1"/>
  <c r="U38" i="3"/>
  <c r="U40" i="3" s="1"/>
  <c r="O38" i="3"/>
  <c r="O40" i="3" s="1"/>
  <c r="R45" i="2"/>
  <c r="O20" i="3" s="1"/>
  <c r="O15" i="3" s="1"/>
  <c r="AE45" i="2"/>
  <c r="AB20" i="3" s="1"/>
  <c r="AB15" i="3" s="1"/>
  <c r="AB38" i="3"/>
  <c r="AB40" i="3" s="1"/>
  <c r="AC45" i="2"/>
  <c r="Z20" i="3" s="1"/>
  <c r="Z15" i="3" s="1"/>
  <c r="Z38" i="3"/>
  <c r="Z40" i="3" s="1"/>
  <c r="E35" i="2"/>
  <c r="BT35" i="2" s="1"/>
  <c r="G41" i="2"/>
  <c r="BM45" i="2"/>
  <c r="BJ20" i="3" s="1"/>
  <c r="BJ15" i="3" s="1"/>
  <c r="BJ38" i="3"/>
  <c r="BJ40" i="3" s="1"/>
  <c r="AV45" i="2"/>
  <c r="AS20" i="3" s="1"/>
  <c r="AS15" i="3" s="1"/>
  <c r="AS38" i="3"/>
  <c r="AS40" i="3" s="1"/>
  <c r="BE45" i="2"/>
  <c r="BB20" i="3" s="1"/>
  <c r="BB15" i="3" s="1"/>
  <c r="BB38" i="3"/>
  <c r="BB40" i="3" s="1"/>
  <c r="AR38" i="3"/>
  <c r="AR40" i="3" s="1"/>
  <c r="AU45" i="2"/>
  <c r="AR20" i="3" s="1"/>
  <c r="AR15" i="3" s="1"/>
  <c r="AW45" i="2"/>
  <c r="AT20" i="3" s="1"/>
  <c r="AT15" i="3" s="1"/>
  <c r="AT38" i="3"/>
  <c r="AT40" i="3" s="1"/>
  <c r="O45" i="2"/>
  <c r="L20" i="3" s="1"/>
  <c r="L15" i="3" s="1"/>
  <c r="L38" i="3"/>
  <c r="L40" i="3" s="1"/>
  <c r="AH38" i="3"/>
  <c r="AH40" i="3" s="1"/>
  <c r="AK45" i="2"/>
  <c r="AH20" i="3" s="1"/>
  <c r="AH15" i="3" s="1"/>
  <c r="T38" i="3"/>
  <c r="T40" i="3" s="1"/>
  <c r="W45" i="2"/>
  <c r="T20" i="3" s="1"/>
  <c r="T15" i="3" s="1"/>
  <c r="AG38" i="3"/>
  <c r="AG40" i="3" s="1"/>
  <c r="AJ45" i="2"/>
  <c r="AG20" i="3" s="1"/>
  <c r="AG15" i="3" s="1"/>
  <c r="BB45" i="2"/>
  <c r="AY20" i="3" s="1"/>
  <c r="AY15" i="3" s="1"/>
  <c r="AY38" i="3"/>
  <c r="AY40" i="3" s="1"/>
  <c r="AO45" i="2"/>
  <c r="AL20" i="3" s="1"/>
  <c r="AL15" i="3" s="1"/>
  <c r="AL38" i="3"/>
  <c r="AL40" i="3" s="1"/>
  <c r="F38" i="3"/>
  <c r="F40" i="3" s="1"/>
  <c r="I45" i="2"/>
  <c r="F20" i="3" s="1"/>
  <c r="F15" i="3" s="1"/>
  <c r="T45" i="2"/>
  <c r="Q20" i="3" s="1"/>
  <c r="Q15" i="3" s="1"/>
  <c r="Q38" i="3"/>
  <c r="Q40" i="3" s="1"/>
  <c r="AP38" i="3"/>
  <c r="AP40" i="3" s="1"/>
  <c r="AS45" i="2"/>
  <c r="AP20" i="3" s="1"/>
  <c r="AP15" i="3" s="1"/>
  <c r="BO45" i="2"/>
  <c r="BL20" i="3" s="1"/>
  <c r="BL15" i="3" s="1"/>
  <c r="BL38" i="3"/>
  <c r="BL40" i="3" s="1"/>
  <c r="BF38" i="3"/>
  <c r="BF40" i="3" s="1"/>
  <c r="BI45" i="2"/>
  <c r="BF20" i="3" s="1"/>
  <c r="BF15" i="3" s="1"/>
  <c r="H38" i="3"/>
  <c r="H40" i="3" s="1"/>
  <c r="K45" i="2"/>
  <c r="H20" i="3" s="1"/>
  <c r="H15" i="3" s="1"/>
  <c r="AM45" i="2"/>
  <c r="AJ20" i="3" s="1"/>
  <c r="AJ15" i="3" s="1"/>
  <c r="AJ38" i="3"/>
  <c r="AJ40" i="3" s="1"/>
  <c r="AZ38" i="3"/>
  <c r="AZ40" i="3" s="1"/>
  <c r="BC45" i="2"/>
  <c r="AZ20" i="3" s="1"/>
  <c r="AZ15" i="3" s="1"/>
  <c r="BK38" i="3"/>
  <c r="BK40" i="3" s="1"/>
  <c r="BN45" i="2"/>
  <c r="BK20" i="3" s="1"/>
  <c r="BK15" i="3" s="1"/>
  <c r="Q45" i="2"/>
  <c r="N20" i="3" s="1"/>
  <c r="N15" i="3" s="1"/>
  <c r="N38" i="3"/>
  <c r="N40" i="3" s="1"/>
  <c r="P45" i="2"/>
  <c r="M20" i="3" s="1"/>
  <c r="M15" i="3" s="1"/>
  <c r="M38" i="3"/>
  <c r="M40" i="3" s="1"/>
  <c r="Z45" i="2"/>
  <c r="W20" i="3" s="1"/>
  <c r="W15" i="3" s="1"/>
  <c r="W38" i="3"/>
  <c r="W40" i="3" s="1"/>
  <c r="M45" i="2"/>
  <c r="J20" i="3" s="1"/>
  <c r="J15" i="3" s="1"/>
  <c r="J38" i="3"/>
  <c r="J40" i="3" s="1"/>
  <c r="AG45" i="2"/>
  <c r="AD20" i="3" s="1"/>
  <c r="AD15" i="3" s="1"/>
  <c r="AD38" i="3"/>
  <c r="AD40" i="3" s="1"/>
  <c r="AK38" i="3"/>
  <c r="AK40" i="3" s="1"/>
  <c r="AN45" i="2"/>
  <c r="AK20" i="3" s="1"/>
  <c r="AK15" i="3" s="1"/>
  <c r="N45" i="2"/>
  <c r="K20" i="3" s="1"/>
  <c r="K15" i="3" s="1"/>
  <c r="K38" i="3"/>
  <c r="K40" i="3" s="1"/>
  <c r="AU38" i="3"/>
  <c r="AU40" i="3" s="1"/>
  <c r="AX45" i="2"/>
  <c r="AU20" i="3" s="1"/>
  <c r="AU15" i="3" s="1"/>
  <c r="AO38" i="3"/>
  <c r="AO40" i="3" s="1"/>
  <c r="AR45" i="2"/>
  <c r="AO20" i="3" s="1"/>
  <c r="AO15" i="3" s="1"/>
  <c r="Y38" i="3"/>
  <c r="Y40" i="3" s="1"/>
  <c r="AB45" i="2"/>
  <c r="Y20" i="3" s="1"/>
  <c r="Y15" i="3" s="1"/>
  <c r="BE38" i="3"/>
  <c r="BE40" i="3" s="1"/>
  <c r="BH45" i="2"/>
  <c r="BE20" i="3" s="1"/>
  <c r="BE15" i="3" s="1"/>
  <c r="BG38" i="3"/>
  <c r="BG40" i="3" s="1"/>
  <c r="BJ45" i="2"/>
  <c r="BG20" i="3" s="1"/>
  <c r="BG15" i="3" s="1"/>
  <c r="BI38" i="3"/>
  <c r="BI40" i="3" s="1"/>
  <c r="BL45" i="2"/>
  <c r="BI20" i="3" s="1"/>
  <c r="BI15" i="3" s="1"/>
  <c r="BA45" i="2"/>
  <c r="AX20" i="3" s="1"/>
  <c r="AX15" i="3" s="1"/>
  <c r="AX38" i="3"/>
  <c r="AX40" i="3" s="1"/>
  <c r="E38" i="3"/>
  <c r="E40" i="3" s="1"/>
  <c r="H45" i="2"/>
  <c r="E20" i="3" s="1"/>
  <c r="E15" i="3" s="1"/>
  <c r="G45" i="2" l="1"/>
  <c r="D20" i="3" s="1"/>
  <c r="D15" i="3" s="1"/>
  <c r="BT41" i="2"/>
  <c r="C15" i="3" l="1"/>
  <c r="D38" i="3" l="1"/>
  <c r="D40" i="3" l="1"/>
  <c r="C38" i="3"/>
</calcChain>
</file>

<file path=xl/sharedStrings.xml><?xml version="1.0" encoding="utf-8"?>
<sst xmlns="http://schemas.openxmlformats.org/spreadsheetml/2006/main" count="741" uniqueCount="253">
  <si>
    <t>FLORIDA DEPARTMENT OF ELDER AFFAIRS</t>
  </si>
  <si>
    <t>SIMPLIFIED UNIT COST METHODOLOGY</t>
  </si>
  <si>
    <t>% Increased by:</t>
  </si>
  <si>
    <t>(Service Reference)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</si>
  <si>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</si>
  <si>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</si>
  <si>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</si>
  <si>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</si>
  <si>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</si>
  <si>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</si>
  <si>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</si>
  <si>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</si>
  <si>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</si>
  <si>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</si>
  <si>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</si>
  <si>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</si>
  <si>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</si>
  <si>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</si>
  <si>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</si>
  <si>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</si>
  <si>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</si>
  <si>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</si>
  <si>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</si>
  <si>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</si>
  <si>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</si>
  <si>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</si>
  <si>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</si>
  <si>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</si>
  <si>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</si>
  <si>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</si>
  <si>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</si>
  <si>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</si>
  <si>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</si>
  <si>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</si>
  <si>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</si>
  <si>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</si>
  <si>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</si>
  <si>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</si>
  <si>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</si>
  <si>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</si>
  <si>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</si>
  <si>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</si>
  <si>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</si>
  <si>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</si>
  <si>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</si>
  <si>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</si>
  <si>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</si>
  <si>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</si>
  <si>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</si>
  <si>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</si>
  <si>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</si>
  <si>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</si>
  <si>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</si>
  <si>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</si>
  <si>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</si>
  <si>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</si>
  <si>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</si>
  <si>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</si>
  <si>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</si>
  <si>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</si>
  <si>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</si>
  <si>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</si>
  <si>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</si>
  <si>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</si>
  <si>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</si>
  <si>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Management &amp; General Cost Pool</t>
  </si>
  <si>
    <t>Facilities &amp; Maintenance Cost Pool</t>
  </si>
  <si>
    <t>Adult Day Care</t>
  </si>
  <si>
    <t>Adult Day Health Care</t>
  </si>
  <si>
    <t>Basic Subsidy</t>
  </si>
  <si>
    <t>Caregiver Training/Support</t>
  </si>
  <si>
    <t>Case Management</t>
  </si>
  <si>
    <t>Child Day Care</t>
  </si>
  <si>
    <t>Chore</t>
  </si>
  <si>
    <t>Chore (Enhanced)</t>
  </si>
  <si>
    <t>Companionship</t>
  </si>
  <si>
    <t>Congregate Meals C1</t>
  </si>
  <si>
    <t>Congregate Meals (Screening) C1</t>
  </si>
  <si>
    <t>Counseling (Mental Health/Screening)</t>
  </si>
  <si>
    <t>Disease Information</t>
  </si>
  <si>
    <t>Education/Training</t>
  </si>
  <si>
    <t>Emergency Alert Response</t>
  </si>
  <si>
    <t>Escort</t>
  </si>
  <si>
    <t>Financial Risk Reduction (Assessment)</t>
  </si>
  <si>
    <t>Financial Risk Reduction (Maintenance)</t>
  </si>
  <si>
    <t>Health Promotion</t>
  </si>
  <si>
    <t>Health Risk Assessment</t>
  </si>
  <si>
    <t>Health Risk Screening</t>
  </si>
  <si>
    <t>Health Support</t>
  </si>
  <si>
    <t>Home &amp; Community Disaster Preparedness</t>
  </si>
  <si>
    <t>Home Delivered Meals C2</t>
  </si>
  <si>
    <t>Home Health Aid Service</t>
  </si>
  <si>
    <t>Home Injury Control</t>
  </si>
  <si>
    <t>Homemaker</t>
  </si>
  <si>
    <t>Housing Improvement</t>
  </si>
  <si>
    <t>Information</t>
  </si>
  <si>
    <t>Intake C2</t>
  </si>
  <si>
    <t>Interpreter/Translating</t>
  </si>
  <si>
    <t>Legal Assistance</t>
  </si>
  <si>
    <t>Material Aid</t>
  </si>
  <si>
    <t>Medication Management</t>
  </si>
  <si>
    <t>Model Day Care</t>
  </si>
  <si>
    <t>Nutrition Counseling</t>
  </si>
  <si>
    <t>Nutrition Education</t>
  </si>
  <si>
    <t>Occupational Therapy</t>
  </si>
  <si>
    <t>Other</t>
  </si>
  <si>
    <t>Outreach</t>
  </si>
  <si>
    <t>Personal Care</t>
  </si>
  <si>
    <t>Pest Control (Enhanced Initiation)</t>
  </si>
  <si>
    <t>Pest Control (Initiation)</t>
  </si>
  <si>
    <t>Pest Control (Maintenance)</t>
  </si>
  <si>
    <t>Pest Control (Rodent)</t>
  </si>
  <si>
    <t>Physical Fitness</t>
  </si>
  <si>
    <t>Physical Therapy</t>
  </si>
  <si>
    <t>Recreation</t>
  </si>
  <si>
    <t>Referral/Assistance</t>
  </si>
  <si>
    <t>Respite (Facility Based)</t>
  </si>
  <si>
    <t>Respite (In-Home)</t>
  </si>
  <si>
    <t>Screening/Assessment C2</t>
  </si>
  <si>
    <t>Shopping Assistance</t>
  </si>
  <si>
    <t>Sitter</t>
  </si>
  <si>
    <t>Skilled Nursing Services</t>
  </si>
  <si>
    <t>Specialized Medical Equipment, Services &amp; Supplies</t>
  </si>
  <si>
    <t>Speech Therapy</t>
  </si>
  <si>
    <t>Telephone Reassurance</t>
  </si>
  <si>
    <t>Transportation</t>
  </si>
  <si>
    <t>Non-DOEA Services &amp; Activities</t>
  </si>
  <si>
    <t>Fundraising &amp; Unallowable Activities</t>
  </si>
  <si>
    <t>STAFF</t>
  </si>
  <si>
    <t>POSITION DESCRIPTION</t>
  </si>
  <si>
    <t>CURRENT WAGES</t>
  </si>
  <si>
    <t>PROPOSED INCREASE</t>
  </si>
  <si>
    <t>PROPOSED BUDGET</t>
  </si>
  <si>
    <t>GROSS AVAILABLE HOURS</t>
  </si>
  <si>
    <t>HOLIDAY HOURS</t>
  </si>
  <si>
    <t>SICK LEAVE</t>
  </si>
  <si>
    <t>ANNUAL LEAVE</t>
  </si>
  <si>
    <t>OTHER NON-BILLABLE TIME</t>
  </si>
  <si>
    <t>NET AVAILABLE HOURS</t>
  </si>
  <si>
    <t>% OF TIME</t>
  </si>
  <si>
    <t>HR/UNIT</t>
  </si>
  <si>
    <t>WAGE COST</t>
  </si>
  <si>
    <t>%'age Check Total</t>
  </si>
  <si>
    <t>Employee Name</t>
  </si>
  <si>
    <t>TOTAL WAGES</t>
  </si>
  <si>
    <t>PERCENTAGE  OF WAGES</t>
  </si>
  <si>
    <t>TOTAL HOURS</t>
  </si>
  <si>
    <t>PERCENTAGE  OF HOURS</t>
  </si>
  <si>
    <t>LINE ITEM EXPENSES</t>
  </si>
  <si>
    <t>Prior Year Historical Costs</t>
  </si>
  <si>
    <t>Proposed Increase/ Decrease</t>
  </si>
  <si>
    <t>Proposed Budget Totals</t>
  </si>
  <si>
    <t>Total Program Costs</t>
  </si>
  <si>
    <t>Check for Total  Costs</t>
  </si>
  <si>
    <t>Wages</t>
  </si>
  <si>
    <t>Fringe</t>
  </si>
  <si>
    <t>Printing &amp; Supplies</t>
  </si>
  <si>
    <t>Advertising</t>
  </si>
  <si>
    <t>Insurance</t>
  </si>
  <si>
    <t>Maintenance &amp; Repair</t>
  </si>
  <si>
    <t>Equipment</t>
  </si>
  <si>
    <t>Program Supplies</t>
  </si>
  <si>
    <t>Depreciation</t>
  </si>
  <si>
    <t>Food &amp; Food Supplies</t>
  </si>
  <si>
    <t>TOTAL ALLOWABLE COSTS</t>
  </si>
  <si>
    <t>Service Subcontract Adjustment</t>
  </si>
  <si>
    <t>Reallocate Management &amp; General Costs</t>
  </si>
  <si>
    <t>Total Modified Direct Costs</t>
  </si>
  <si>
    <t xml:space="preserve">Reallocate Facilities &amp; Maintenance (Space) costs  </t>
  </si>
  <si>
    <t>Square Footage Occupied</t>
  </si>
  <si>
    <t>TOTAL COSTS BY SERVICE</t>
  </si>
  <si>
    <t>Number of Billing Units  (estimated)</t>
  </si>
  <si>
    <t>n/a</t>
  </si>
  <si>
    <t>UNIT COST (Actual Cost)</t>
  </si>
  <si>
    <t>ORIGINAL DATE:</t>
  </si>
  <si>
    <t>Funding Source</t>
  </si>
  <si>
    <t>REVISED DATE:</t>
  </si>
  <si>
    <t xml:space="preserve">County Name:   </t>
  </si>
  <si>
    <t>REVISION NUMBER:</t>
  </si>
  <si>
    <t>DESCRIPTION</t>
  </si>
  <si>
    <t>TOTAL SERVICES</t>
  </si>
  <si>
    <t>2. Total Budgeted Units</t>
  </si>
  <si>
    <t>4. Less Cash Match</t>
  </si>
  <si>
    <t>5. Less Inkind Match</t>
  </si>
  <si>
    <t xml:space="preserve">     Sub-Total Match:</t>
  </si>
  <si>
    <t>9.   Adjusted Budgeted Costs</t>
  </si>
  <si>
    <t>Case Aid</t>
  </si>
  <si>
    <t>Counseling (Gereontological)</t>
  </si>
  <si>
    <t>Travel</t>
  </si>
  <si>
    <t>Communications &amp; Postage</t>
  </si>
  <si>
    <t>Utilities</t>
  </si>
  <si>
    <t>Space Costs</t>
  </si>
  <si>
    <t>2.(a)  Total Cost Per Unit of Service</t>
  </si>
  <si>
    <t xml:space="preserve">           (     ) Title III B </t>
  </si>
  <si>
    <t xml:space="preserve">           (     ) Title III C1 </t>
  </si>
  <si>
    <t xml:space="preserve">           (     ) Title III C2</t>
  </si>
  <si>
    <t xml:space="preserve">           (     ) Title III D</t>
  </si>
  <si>
    <t xml:space="preserve">           (     ) Title III E</t>
  </si>
  <si>
    <t xml:space="preserve">             (     )  ADI</t>
  </si>
  <si>
    <t xml:space="preserve">             (     )  CCE</t>
  </si>
  <si>
    <t xml:space="preserve">             (     )  HCE</t>
  </si>
  <si>
    <t xml:space="preserve">             (     )  LSP</t>
  </si>
  <si>
    <t xml:space="preserve">             (     )  MW</t>
  </si>
  <si>
    <t>END</t>
  </si>
  <si>
    <t>Position Description</t>
  </si>
  <si>
    <t>RECIPIENT NAME:  Provider Agency Name, Inc</t>
  </si>
  <si>
    <t xml:space="preserve">Provider Agency Name:   </t>
  </si>
  <si>
    <t>(62)</t>
  </si>
  <si>
    <t>(63)</t>
  </si>
  <si>
    <r>
      <t xml:space="preserve">11. Estimated Number of </t>
    </r>
    <r>
      <rPr>
        <b/>
        <sz val="10"/>
        <rFont val="Arial"/>
        <family val="2"/>
      </rPr>
      <t>UNDUPLICATED</t>
    </r>
    <r>
      <rPr>
        <sz val="10"/>
        <rFont val="Arial"/>
        <family val="2"/>
      </rPr>
      <t xml:space="preserve"> Clients </t>
    </r>
  </si>
  <si>
    <t>10. Adjusted Cost Per Unit of Service</t>
  </si>
  <si>
    <t>Professional Fees/Legal/Audit</t>
  </si>
  <si>
    <t>II.B.3. SUPPORTING BUDGET SCHEDULE BY PROGRAM ACTIVITY</t>
  </si>
  <si>
    <t>II.B.2. UNIT COST WORKSHEET (All Funding Sources)</t>
  </si>
  <si>
    <t>II.B.1. PERSONNEL ALLOCATIONS WORKSHEET (All Funding Sources)</t>
  </si>
  <si>
    <t xml:space="preserve">Sub-contractors #1 </t>
  </si>
  <si>
    <t xml:space="preserve">Sub-contractors #2 </t>
  </si>
  <si>
    <t xml:space="preserve">Sub-contractors #3 </t>
  </si>
  <si>
    <t xml:space="preserve">Sub-contractors #4 </t>
  </si>
  <si>
    <t xml:space="preserve">Sub-contractors #5 </t>
  </si>
  <si>
    <t>6. Less Co-Pay Used as Match</t>
  </si>
  <si>
    <t>7.  Less Program Income</t>
  </si>
  <si>
    <t>7.(a) Less Co-Pay Not Used as Match</t>
  </si>
  <si>
    <t>8.  Less Other Non-Matching Cash</t>
  </si>
  <si>
    <t xml:space="preserve"> 3. Less NSIP</t>
  </si>
  <si>
    <t xml:space="preserve">             (     )  Other</t>
  </si>
  <si>
    <t xml:space="preserve">           (     ) NSIP</t>
  </si>
  <si>
    <t xml:space="preserve">           (     ) Other</t>
  </si>
  <si>
    <t xml:space="preserve"> </t>
  </si>
  <si>
    <t>Service Subcontract Allowance (input subcont. amount if &lt;$25,000 or up to $25,000/per contract)</t>
  </si>
  <si>
    <t>ADDITIONAL SUBCONTRACTOR INFORMATION</t>
  </si>
  <si>
    <t>Contract</t>
  </si>
  <si>
    <t>Unit Cost</t>
  </si>
  <si>
    <t>Ttl Units</t>
  </si>
  <si>
    <t>Subcontr Units</t>
  </si>
  <si>
    <t xml:space="preserve">Sub-contractors #1: </t>
  </si>
  <si>
    <t>Sub-contractors #2:</t>
  </si>
  <si>
    <t>Sub-contractors #3:</t>
  </si>
  <si>
    <t>Sub-contractors #4:</t>
  </si>
  <si>
    <t>Sub-contractors #5:</t>
  </si>
  <si>
    <t>TOTAL UNIT ANALYSIS INFORMATION</t>
  </si>
  <si>
    <t>Units from Personnel Alloc. Worksheet (Direct Staff)</t>
  </si>
  <si>
    <t>Subcontract Units</t>
  </si>
  <si>
    <t>Direct Staff Units plus Subcontract Units</t>
  </si>
  <si>
    <t>Checkpoint for Estimated Billing Units</t>
  </si>
  <si>
    <t>DIF %</t>
  </si>
  <si>
    <t>N/A</t>
  </si>
  <si>
    <t>Form Revised March 2012, WCFAAA</t>
  </si>
  <si>
    <t>Area Agency on Aging</t>
  </si>
  <si>
    <t>BUDGET YEAR: July 1, 2017 through June 30, 2018</t>
  </si>
  <si>
    <t>1. Total Budgeted Costs</t>
  </si>
  <si>
    <t>APPENDIX V</t>
  </si>
  <si>
    <t>Period: July 1, 2017 through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</si>
</sst>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_);_(@_)"/>
    <numFmt numFmtId="166" formatCode="0.0%"/>
    <numFmt numFmtId="167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9">
    <xf numFmtId="0" fontId="0" fillId="0" borderId="0" xfId="0"/>
    <xf numFmtId="43" fontId="0" fillId="0" borderId="0" xfId="0" applyNumberFormat="1"/>
    <xf numFmtId="10" fontId="0" fillId="0" borderId="0" xfId="0" applyNumberFormat="1"/>
    <xf numFmtId="43" fontId="2" fillId="0" borderId="0" xfId="0" applyNumberFormat="1" applyFont="1" applyProtection="1">
      <protection locked="0"/>
    </xf>
    <xf numFmtId="164" fontId="0" fillId="0" borderId="0" xfId="0" applyNumberFormat="1" applyAlignment="1">
      <alignment horizontal="left"/>
    </xf>
    <xf numFmtId="43" fontId="0" fillId="0" borderId="0" xfId="0" applyNumberFormat="1" applyAlignment="1">
      <alignment horizontal="center"/>
    </xf>
    <xf numFmtId="43" fontId="0" fillId="2" borderId="1" xfId="0" applyNumberFormat="1" applyFill="1" applyBorder="1" applyAlignment="1">
      <alignment horizontal="center" wrapText="1"/>
    </xf>
    <xf numFmtId="43" fontId="0" fillId="2" borderId="2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43" fontId="0" fillId="3" borderId="4" xfId="0" applyNumberFormat="1" applyFill="1" applyBorder="1" applyAlignment="1">
      <alignment horizontal="center" wrapText="1"/>
    </xf>
    <xf numFmtId="43" fontId="0" fillId="3" borderId="5" xfId="0" applyNumberFormat="1" applyFill="1" applyBorder="1" applyAlignment="1">
      <alignment horizontal="center" wrapText="1"/>
    </xf>
    <xf numFmtId="10" fontId="0" fillId="4" borderId="3" xfId="0" applyNumberFormat="1" applyFill="1" applyBorder="1" applyAlignment="1">
      <alignment horizontal="center" wrapText="1"/>
    </xf>
    <xf numFmtId="43" fontId="0" fillId="4" borderId="4" xfId="0" applyNumberFormat="1" applyFill="1" applyBorder="1" applyAlignment="1">
      <alignment horizontal="center" wrapText="1"/>
    </xf>
    <xf numFmtId="43" fontId="0" fillId="4" borderId="5" xfId="0" applyNumberFormat="1" applyFill="1" applyBorder="1" applyAlignment="1">
      <alignment horizontal="center" wrapText="1"/>
    </xf>
    <xf numFmtId="43" fontId="0" fillId="4" borderId="3" xfId="0" applyNumberFormat="1" applyFill="1" applyBorder="1" applyAlignment="1">
      <alignment horizontal="center" wrapText="1"/>
    </xf>
    <xf numFmtId="43" fontId="7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165" fontId="0" fillId="0" borderId="0" xfId="0" applyNumberFormat="1"/>
    <xf numFmtId="43" fontId="0" fillId="0" borderId="6" xfId="0" applyNumberFormat="1" applyBorder="1"/>
    <xf numFmtId="10" fontId="7" fillId="0" borderId="0" xfId="0" applyNumberFormat="1" applyFont="1" applyProtection="1">
      <protection locked="0"/>
    </xf>
    <xf numFmtId="165" fontId="8" fillId="0" borderId="0" xfId="0" applyNumberFormat="1" applyFont="1"/>
    <xf numFmtId="43" fontId="0" fillId="0" borderId="7" xfId="0" applyNumberFormat="1" applyBorder="1"/>
    <xf numFmtId="10" fontId="0" fillId="0" borderId="8" xfId="0" applyNumberFormat="1" applyBorder="1"/>
    <xf numFmtId="43" fontId="11" fillId="0" borderId="0" xfId="0" applyNumberFormat="1" applyFont="1"/>
    <xf numFmtId="10" fontId="11" fillId="0" borderId="8" xfId="0" applyNumberFormat="1" applyFont="1" applyBorder="1"/>
    <xf numFmtId="165" fontId="11" fillId="0" borderId="0" xfId="0" applyNumberFormat="1" applyFont="1"/>
    <xf numFmtId="43" fontId="11" fillId="0" borderId="7" xfId="0" applyNumberFormat="1" applyFont="1" applyBorder="1"/>
    <xf numFmtId="10" fontId="11" fillId="0" borderId="0" xfId="0" applyNumberFormat="1" applyFont="1"/>
    <xf numFmtId="166" fontId="11" fillId="0" borderId="0" xfId="0" applyNumberFormat="1" applyFont="1"/>
    <xf numFmtId="166" fontId="11" fillId="0" borderId="8" xfId="0" applyNumberFormat="1" applyFont="1" applyBorder="1"/>
    <xf numFmtId="166" fontId="11" fillId="0" borderId="7" xfId="0" applyNumberFormat="1" applyFont="1" applyBorder="1" applyAlignment="1"/>
    <xf numFmtId="166" fontId="11" fillId="0" borderId="7" xfId="0" applyNumberFormat="1" applyFont="1" applyBorder="1"/>
    <xf numFmtId="43" fontId="8" fillId="0" borderId="0" xfId="0" applyNumberFormat="1" applyFont="1" applyProtection="1"/>
    <xf numFmtId="49" fontId="5" fillId="0" borderId="0" xfId="0" applyNumberFormat="1" applyFont="1" applyAlignment="1">
      <alignment horizontal="center"/>
    </xf>
    <xf numFmtId="0" fontId="12" fillId="0" borderId="0" xfId="0" applyFont="1"/>
    <xf numFmtId="10" fontId="10" fillId="4" borderId="9" xfId="0" applyNumberFormat="1" applyFont="1" applyFill="1" applyBorder="1" applyAlignment="1">
      <alignment horizontal="center" wrapText="1"/>
    </xf>
    <xf numFmtId="41" fontId="6" fillId="2" borderId="9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1" fontId="13" fillId="0" borderId="0" xfId="2" applyFont="1" applyAlignment="1">
      <alignment horizontal="center" wrapText="1"/>
    </xf>
    <xf numFmtId="43" fontId="0" fillId="0" borderId="0" xfId="0" applyNumberFormat="1" applyProtection="1">
      <protection locked="0"/>
    </xf>
    <xf numFmtId="43" fontId="11" fillId="5" borderId="0" xfId="0" applyNumberFormat="1" applyFont="1" applyFill="1"/>
    <xf numFmtId="43" fontId="14" fillId="5" borderId="0" xfId="0" applyNumberFormat="1" applyFont="1" applyFill="1"/>
    <xf numFmtId="41" fontId="0" fillId="0" borderId="0" xfId="0" applyNumberFormat="1" applyAlignment="1"/>
    <xf numFmtId="41" fontId="0" fillId="0" borderId="0" xfId="0" applyNumberFormat="1" applyAlignment="1">
      <alignment horizontal="center"/>
    </xf>
    <xf numFmtId="41" fontId="7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43" fontId="11" fillId="3" borderId="0" xfId="0" applyNumberFormat="1" applyFont="1" applyFill="1"/>
    <xf numFmtId="41" fontId="7" fillId="0" borderId="0" xfId="0" applyNumberFormat="1" applyFont="1" applyProtection="1">
      <protection locked="0"/>
    </xf>
    <xf numFmtId="43" fontId="9" fillId="5" borderId="0" xfId="0" applyNumberFormat="1" applyFont="1" applyFill="1"/>
    <xf numFmtId="43" fontId="11" fillId="5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43" fontId="8" fillId="0" borderId="0" xfId="0" applyNumberFormat="1" applyFont="1"/>
    <xf numFmtId="0" fontId="11" fillId="2" borderId="10" xfId="0" applyFont="1" applyFill="1" applyBorder="1" applyAlignment="1">
      <alignment horizontal="center" wrapText="1"/>
    </xf>
    <xf numFmtId="4" fontId="8" fillId="5" borderId="11" xfId="0" applyNumberFormat="1" applyFont="1" applyFill="1" applyBorder="1"/>
    <xf numFmtId="4" fontId="8" fillId="0" borderId="12" xfId="0" applyNumberFormat="1" applyFont="1" applyBorder="1"/>
    <xf numFmtId="4" fontId="8" fillId="0" borderId="0" xfId="0" applyNumberFormat="1" applyFont="1" applyBorder="1"/>
    <xf numFmtId="4" fontId="8" fillId="0" borderId="13" xfId="0" applyNumberFormat="1" applyFont="1" applyBorder="1"/>
    <xf numFmtId="4" fontId="8" fillId="5" borderId="14" xfId="0" applyNumberFormat="1" applyFont="1" applyFill="1" applyBorder="1"/>
    <xf numFmtId="4" fontId="8" fillId="0" borderId="15" xfId="0" applyNumberFormat="1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4" fontId="8" fillId="5" borderId="14" xfId="0" applyNumberFormat="1" applyFont="1" applyFill="1" applyBorder="1" applyAlignment="1">
      <alignment horizontal="center"/>
    </xf>
    <xf numFmtId="4" fontId="7" fillId="0" borderId="16" xfId="0" applyNumberFormat="1" applyFont="1" applyBorder="1" applyProtection="1">
      <protection locked="0"/>
    </xf>
    <xf numFmtId="4" fontId="7" fillId="0" borderId="17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8" fillId="5" borderId="11" xfId="0" applyNumberFormat="1" applyFont="1" applyFill="1" applyBorder="1" applyAlignment="1">
      <alignment horizontal="center"/>
    </xf>
    <xf numFmtId="4" fontId="8" fillId="5" borderId="18" xfId="0" applyNumberFormat="1" applyFont="1" applyFill="1" applyBorder="1"/>
    <xf numFmtId="4" fontId="8" fillId="0" borderId="19" xfId="0" applyNumberFormat="1" applyFont="1" applyBorder="1"/>
    <xf numFmtId="4" fontId="8" fillId="0" borderId="20" xfId="0" applyNumberFormat="1" applyFont="1" applyBorder="1"/>
    <xf numFmtId="0" fontId="0" fillId="0" borderId="0" xfId="0" applyAlignment="1">
      <alignment horizontal="center"/>
    </xf>
    <xf numFmtId="0" fontId="16" fillId="0" borderId="0" xfId="0" applyFont="1"/>
    <xf numFmtId="43" fontId="0" fillId="2" borderId="21" xfId="0" applyNumberFormat="1" applyFill="1" applyBorder="1" applyAlignment="1">
      <alignment horizontal="center" wrapText="1"/>
    </xf>
    <xf numFmtId="43" fontId="0" fillId="2" borderId="22" xfId="0" applyNumberFormat="1" applyFill="1" applyBorder="1" applyAlignment="1">
      <alignment horizontal="center" wrapText="1"/>
    </xf>
    <xf numFmtId="3" fontId="8" fillId="5" borderId="11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 horizontal="center"/>
      <protection locked="0"/>
    </xf>
    <xf numFmtId="43" fontId="17" fillId="0" borderId="0" xfId="0" applyNumberFormat="1" applyFont="1"/>
    <xf numFmtId="0" fontId="17" fillId="0" borderId="0" xfId="0" applyFont="1"/>
    <xf numFmtId="0" fontId="15" fillId="0" borderId="0" xfId="0" applyFont="1" applyAlignment="1">
      <alignment horizontal="center"/>
    </xf>
    <xf numFmtId="43" fontId="7" fillId="0" borderId="0" xfId="0" applyNumberFormat="1" applyFont="1"/>
    <xf numFmtId="165" fontId="7" fillId="0" borderId="0" xfId="0" applyNumberFormat="1" applyFont="1"/>
    <xf numFmtId="10" fontId="7" fillId="0" borderId="8" xfId="0" applyNumberFormat="1" applyFont="1" applyBorder="1"/>
    <xf numFmtId="10" fontId="7" fillId="0" borderId="0" xfId="0" applyNumberFormat="1" applyFont="1"/>
    <xf numFmtId="4" fontId="7" fillId="0" borderId="15" xfId="0" applyNumberFormat="1" applyFont="1" applyBorder="1" applyProtection="1">
      <protection locked="0"/>
    </xf>
    <xf numFmtId="4" fontId="11" fillId="5" borderId="0" xfId="0" applyNumberFormat="1" applyFont="1" applyFill="1"/>
    <xf numFmtId="4" fontId="11" fillId="0" borderId="0" xfId="0" applyNumberFormat="1" applyFont="1"/>
    <xf numFmtId="4" fontId="0" fillId="0" borderId="0" xfId="0" applyNumberFormat="1"/>
    <xf numFmtId="10" fontId="19" fillId="4" borderId="9" xfId="0" applyNumberFormat="1" applyFont="1" applyFill="1" applyBorder="1" applyAlignment="1">
      <alignment horizontal="center" wrapText="1"/>
    </xf>
    <xf numFmtId="0" fontId="8" fillId="0" borderId="0" xfId="0" applyFont="1" applyAlignment="1" applyProtection="1">
      <protection locked="0"/>
    </xf>
    <xf numFmtId="0" fontId="0" fillId="0" borderId="0" xfId="0" applyAlignment="1"/>
    <xf numFmtId="0" fontId="7" fillId="0" borderId="0" xfId="0" applyFont="1" applyBorder="1" applyAlignment="1" applyProtection="1">
      <protection locked="0"/>
    </xf>
    <xf numFmtId="0" fontId="20" fillId="6" borderId="0" xfId="0" applyFont="1" applyFill="1" applyAlignment="1">
      <alignment horizontal="center"/>
    </xf>
    <xf numFmtId="0" fontId="18" fillId="0" borderId="0" xfId="0" applyFont="1" applyAlignment="1" applyProtection="1">
      <alignment horizontal="right"/>
      <protection locked="0"/>
    </xf>
    <xf numFmtId="0" fontId="11" fillId="2" borderId="22" xfId="0" applyFont="1" applyFill="1" applyBorder="1" applyAlignment="1">
      <alignment horizontal="center"/>
    </xf>
    <xf numFmtId="10" fontId="11" fillId="3" borderId="23" xfId="0" applyNumberFormat="1" applyFont="1" applyFill="1" applyBorder="1" applyAlignment="1">
      <alignment horizontal="center" wrapText="1"/>
    </xf>
    <xf numFmtId="10" fontId="11" fillId="3" borderId="9" xfId="0" applyNumberFormat="1" applyFont="1" applyFill="1" applyBorder="1" applyAlignment="1">
      <alignment horizontal="center" wrapText="1"/>
    </xf>
    <xf numFmtId="43" fontId="0" fillId="0" borderId="5" xfId="0" applyNumberFormat="1" applyBorder="1"/>
    <xf numFmtId="43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quotePrefix="1" applyFont="1" applyAlignment="1"/>
    <xf numFmtId="40" fontId="0" fillId="0" borderId="0" xfId="0" applyNumberFormat="1"/>
    <xf numFmtId="40" fontId="11" fillId="2" borderId="1" xfId="0" applyNumberFormat="1" applyFont="1" applyFill="1" applyBorder="1" applyAlignment="1">
      <alignment horizontal="center" wrapText="1"/>
    </xf>
    <xf numFmtId="40" fontId="7" fillId="0" borderId="0" xfId="0" applyNumberFormat="1" applyFont="1" applyProtection="1">
      <protection locked="0"/>
    </xf>
    <xf numFmtId="40" fontId="11" fillId="5" borderId="0" xfId="0" applyNumberFormat="1" applyFont="1" applyFill="1"/>
    <xf numFmtId="40" fontId="0" fillId="0" borderId="0" xfId="0" applyNumberFormat="1" applyAlignment="1">
      <alignment horizontal="center"/>
    </xf>
    <xf numFmtId="40" fontId="11" fillId="3" borderId="0" xfId="0" applyNumberFormat="1" applyFont="1" applyFill="1"/>
    <xf numFmtId="40" fontId="14" fillId="5" borderId="0" xfId="0" applyNumberFormat="1" applyFont="1" applyFill="1"/>
    <xf numFmtId="10" fontId="0" fillId="0" borderId="0" xfId="0" applyNumberFormat="1" applyAlignment="1">
      <alignment horizontal="center"/>
    </xf>
    <xf numFmtId="10" fontId="11" fillId="2" borderId="1" xfId="0" applyNumberFormat="1" applyFont="1" applyFill="1" applyBorder="1" applyAlignment="1">
      <alignment horizontal="center" wrapText="1"/>
    </xf>
    <xf numFmtId="10" fontId="7" fillId="0" borderId="0" xfId="0" applyNumberFormat="1" applyFont="1" applyAlignment="1" applyProtection="1">
      <alignment horizontal="center"/>
      <protection locked="0"/>
    </xf>
    <xf numFmtId="10" fontId="11" fillId="5" borderId="0" xfId="0" applyNumberFormat="1" applyFont="1" applyFill="1" applyAlignment="1">
      <alignment horizontal="center"/>
    </xf>
    <xf numFmtId="10" fontId="11" fillId="3" borderId="0" xfId="0" applyNumberFormat="1" applyFont="1" applyFill="1" applyAlignment="1">
      <alignment horizontal="center"/>
    </xf>
    <xf numFmtId="10" fontId="14" fillId="5" borderId="0" xfId="0" applyNumberFormat="1" applyFont="1" applyFill="1" applyAlignment="1">
      <alignment horizontal="center"/>
    </xf>
    <xf numFmtId="40" fontId="0" fillId="0" borderId="0" xfId="0" applyNumberFormat="1" applyAlignment="1"/>
    <xf numFmtId="40" fontId="0" fillId="0" borderId="7" xfId="0" applyNumberFormat="1" applyBorder="1" applyAlignment="1"/>
    <xf numFmtId="40" fontId="11" fillId="5" borderId="7" xfId="0" applyNumberFormat="1" applyFont="1" applyFill="1" applyBorder="1" applyAlignment="1"/>
    <xf numFmtId="40" fontId="0" fillId="0" borderId="7" xfId="0" applyNumberFormat="1" applyBorder="1" applyAlignment="1">
      <alignment horizontal="center"/>
    </xf>
    <xf numFmtId="40" fontId="11" fillId="3" borderId="7" xfId="0" applyNumberFormat="1" applyFont="1" applyFill="1" applyBorder="1" applyAlignment="1"/>
    <xf numFmtId="40" fontId="14" fillId="5" borderId="7" xfId="0" applyNumberFormat="1" applyFont="1" applyFill="1" applyBorder="1" applyAlignment="1"/>
    <xf numFmtId="40" fontId="11" fillId="2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4" fontId="8" fillId="0" borderId="24" xfId="0" applyNumberFormat="1" applyFont="1" applyBorder="1"/>
    <xf numFmtId="4" fontId="8" fillId="0" borderId="25" xfId="0" applyNumberFormat="1" applyFont="1" applyBorder="1"/>
    <xf numFmtId="4" fontId="8" fillId="0" borderId="26" xfId="0" applyNumberFormat="1" applyFont="1" applyBorder="1"/>
    <xf numFmtId="0" fontId="11" fillId="0" borderId="0" xfId="0" applyFont="1" applyFill="1" applyBorder="1" applyAlignment="1" applyProtection="1">
      <protection locked="0"/>
    </xf>
    <xf numFmtId="0" fontId="0" fillId="0" borderId="0" xfId="0" applyFill="1" applyAlignment="1"/>
    <xf numFmtId="0" fontId="0" fillId="0" borderId="0" xfId="0" applyFill="1"/>
    <xf numFmtId="43" fontId="17" fillId="0" borderId="0" xfId="0" applyNumberFormat="1" applyFont="1" applyFill="1"/>
    <xf numFmtId="43" fontId="0" fillId="0" borderId="0" xfId="0" applyNumberFormat="1" applyFill="1"/>
    <xf numFmtId="41" fontId="0" fillId="0" borderId="0" xfId="0" applyNumberFormat="1" applyFill="1"/>
    <xf numFmtId="44" fontId="0" fillId="0" borderId="0" xfId="3" applyNumberFormat="1" applyFont="1" applyFill="1"/>
    <xf numFmtId="38" fontId="0" fillId="7" borderId="0" xfId="0" applyNumberFormat="1" applyFill="1" applyAlignment="1"/>
    <xf numFmtId="43" fontId="11" fillId="0" borderId="0" xfId="0" applyNumberFormat="1" applyFont="1" applyFill="1"/>
    <xf numFmtId="167" fontId="8" fillId="7" borderId="0" xfId="1" applyNumberFormat="1" applyFont="1" applyFill="1"/>
    <xf numFmtId="167" fontId="0" fillId="0" borderId="0" xfId="1" applyNumberFormat="1" applyFont="1"/>
    <xf numFmtId="166" fontId="0" fillId="0" borderId="0" xfId="5" applyNumberFormat="1" applyFont="1"/>
    <xf numFmtId="0" fontId="8" fillId="7" borderId="0" xfId="0" applyFont="1" applyFill="1" applyAlignment="1">
      <alignment horizontal="right"/>
    </xf>
    <xf numFmtId="0" fontId="0" fillId="7" borderId="0" xfId="0" applyFill="1"/>
    <xf numFmtId="0" fontId="8" fillId="7" borderId="0" xfId="0" applyFont="1" applyFill="1" applyAlignment="1">
      <alignment horizontal="center"/>
    </xf>
    <xf numFmtId="43" fontId="8" fillId="0" borderId="0" xfId="0" applyNumberFormat="1" applyFont="1" applyFill="1"/>
    <xf numFmtId="4" fontId="8" fillId="0" borderId="27" xfId="0" applyNumberFormat="1" applyFont="1" applyBorder="1" applyProtection="1">
      <protection locked="0"/>
    </xf>
    <xf numFmtId="4" fontId="7" fillId="0" borderId="27" xfId="0" applyNumberFormat="1" applyFont="1" applyBorder="1" applyProtection="1">
      <protection locked="0"/>
    </xf>
    <xf numFmtId="4" fontId="8" fillId="0" borderId="27" xfId="0" applyNumberFormat="1" applyFont="1" applyBorder="1"/>
    <xf numFmtId="4" fontId="8" fillId="0" borderId="28" xfId="0" applyNumberFormat="1" applyFont="1" applyBorder="1"/>
    <xf numFmtId="4" fontId="8" fillId="0" borderId="26" xfId="0" applyNumberFormat="1" applyFont="1" applyBorder="1" applyProtection="1">
      <protection locked="0"/>
    </xf>
    <xf numFmtId="40" fontId="7" fillId="0" borderId="0" xfId="0" applyNumberFormat="1" applyFont="1" applyFill="1" applyProtection="1">
      <protection locked="0"/>
    </xf>
    <xf numFmtId="10" fontId="7" fillId="0" borderId="0" xfId="0" applyNumberFormat="1" applyFont="1" applyFill="1" applyAlignment="1" applyProtection="1">
      <alignment horizontal="center"/>
      <protection locked="0"/>
    </xf>
    <xf numFmtId="40" fontId="0" fillId="0" borderId="7" xfId="0" applyNumberFormat="1" applyFill="1" applyBorder="1" applyAlignment="1"/>
    <xf numFmtId="40" fontId="0" fillId="0" borderId="0" xfId="0" applyNumberFormat="1" applyFill="1"/>
    <xf numFmtId="10" fontId="0" fillId="0" borderId="0" xfId="0" applyNumberFormat="1" applyFill="1" applyAlignment="1">
      <alignment horizontal="center"/>
    </xf>
    <xf numFmtId="0" fontId="15" fillId="0" borderId="0" xfId="0" applyFont="1" applyFill="1"/>
    <xf numFmtId="40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right"/>
    </xf>
    <xf numFmtId="44" fontId="8" fillId="0" borderId="0" xfId="3" applyFont="1" applyFill="1"/>
    <xf numFmtId="10" fontId="0" fillId="0" borderId="0" xfId="0" applyNumberFormat="1" applyFill="1"/>
    <xf numFmtId="43" fontId="21" fillId="0" borderId="0" xfId="0" applyNumberFormat="1" applyFont="1" applyFill="1" applyBorder="1"/>
    <xf numFmtId="43" fontId="0" fillId="0" borderId="0" xfId="0" applyNumberFormat="1" applyFont="1" applyFill="1"/>
    <xf numFmtId="40" fontId="0" fillId="9" borderId="0" xfId="0" applyNumberFormat="1" applyFill="1" applyAlignment="1">
      <alignment horizontal="right"/>
    </xf>
    <xf numFmtId="167" fontId="8" fillId="0" borderId="0" xfId="1" applyNumberFormat="1" applyFont="1" applyFill="1"/>
    <xf numFmtId="37" fontId="8" fillId="0" borderId="0" xfId="1" applyNumberFormat="1" applyFont="1" applyFill="1"/>
    <xf numFmtId="9" fontId="2" fillId="8" borderId="0" xfId="0" applyNumberFormat="1" applyFont="1" applyFill="1" applyAlignment="1" applyProtection="1">
      <alignment horizontal="center"/>
      <protection locked="0"/>
    </xf>
    <xf numFmtId="4" fontId="7" fillId="0" borderId="29" xfId="0" applyNumberFormat="1" applyFont="1" applyBorder="1"/>
    <xf numFmtId="4" fontId="7" fillId="0" borderId="17" xfId="0" applyNumberFormat="1" applyFont="1" applyFill="1" applyBorder="1" applyProtection="1">
      <protection locked="0"/>
    </xf>
    <xf numFmtId="43" fontId="2" fillId="8" borderId="0" xfId="0" applyNumberFormat="1" applyFont="1" applyFill="1" applyAlignment="1" applyProtection="1">
      <alignment horizontal="left"/>
      <protection locked="0"/>
    </xf>
    <xf numFmtId="43" fontId="0" fillId="8" borderId="0" xfId="0" applyNumberFormat="1" applyFill="1" applyAlignment="1">
      <alignment horizontal="left"/>
    </xf>
    <xf numFmtId="49" fontId="5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/>
    <xf numFmtId="10" fontId="6" fillId="4" borderId="30" xfId="0" applyNumberFormat="1" applyFont="1" applyFill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10" fontId="6" fillId="3" borderId="30" xfId="0" applyNumberFormat="1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0" xfId="0" applyFont="1" applyBorder="1" applyAlignment="1" applyProtection="1">
      <protection locked="0"/>
    </xf>
    <xf numFmtId="0" fontId="0" fillId="0" borderId="0" xfId="0" applyAlignment="1"/>
    <xf numFmtId="0" fontId="8" fillId="0" borderId="8" xfId="0" applyFont="1" applyFill="1" applyBorder="1" applyAlignment="1"/>
    <xf numFmtId="0" fontId="0" fillId="0" borderId="33" xfId="0" applyFill="1" applyBorder="1" applyAlignment="1"/>
    <xf numFmtId="0" fontId="8" fillId="0" borderId="34" xfId="0" applyFont="1" applyBorder="1" applyAlignment="1"/>
    <xf numFmtId="0" fontId="0" fillId="0" borderId="35" xfId="0" applyBorder="1" applyAlignment="1"/>
    <xf numFmtId="0" fontId="8" fillId="0" borderId="8" xfId="0" applyFont="1" applyBorder="1" applyAlignment="1"/>
    <xf numFmtId="0" fontId="0" fillId="0" borderId="33" xfId="0" applyBorder="1" applyAlignment="1"/>
    <xf numFmtId="0" fontId="8" fillId="0" borderId="40" xfId="0" applyFont="1" applyBorder="1" applyAlignment="1"/>
    <xf numFmtId="0" fontId="0" fillId="0" borderId="41" xfId="0" applyBorder="1" applyAlignment="1"/>
    <xf numFmtId="0" fontId="8" fillId="0" borderId="0" xfId="0" applyFont="1" applyAlignment="1"/>
    <xf numFmtId="0" fontId="8" fillId="0" borderId="38" xfId="0" applyFont="1" applyBorder="1" applyAlignment="1"/>
    <xf numFmtId="0" fontId="0" fillId="0" borderId="39" xfId="0" applyBorder="1" applyAlignment="1"/>
    <xf numFmtId="0" fontId="11" fillId="5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38" xfId="0" applyFont="1" applyFill="1" applyBorder="1" applyAlignment="1"/>
    <xf numFmtId="0" fontId="0" fillId="0" borderId="39" xfId="0" applyFill="1" applyBorder="1" applyAlignment="1"/>
    <xf numFmtId="0" fontId="8" fillId="0" borderId="34" xfId="0" applyFont="1" applyFill="1" applyBorder="1" applyAlignment="1"/>
    <xf numFmtId="0" fontId="0" fillId="0" borderId="35" xfId="0" applyFill="1" applyBorder="1" applyAlignment="1"/>
    <xf numFmtId="0" fontId="8" fillId="0" borderId="36" xfId="0" applyFont="1" applyFill="1" applyBorder="1" applyAlignment="1"/>
    <xf numFmtId="0" fontId="0" fillId="0" borderId="37" xfId="0" applyFill="1" applyBorder="1" applyAlignment="1"/>
    <xf numFmtId="43" fontId="1" fillId="0" borderId="0" xfId="0" applyNumberFormat="1" applyFont="1"/>
    <xf numFmtId="43" fontId="6" fillId="0" borderId="0" xfId="0" applyNumberFormat="1" applyFont="1" applyAlignment="1">
      <alignment horizontal="center" wrapText="1"/>
    </xf>
    <xf numFmtId="10" fontId="1" fillId="0" borderId="0" xfId="0" applyNumberFormat="1" applyFont="1"/>
    <xf numFmtId="43" fontId="10" fillId="0" borderId="0" xfId="0" applyNumberFormat="1" applyFont="1" applyFill="1"/>
    <xf numFmtId="166" fontId="10" fillId="0" borderId="0" xfId="0" applyNumberFormat="1" applyFont="1" applyFill="1"/>
    <xf numFmtId="166" fontId="23" fillId="0" borderId="0" xfId="4" applyNumberFormat="1" applyFont="1" applyFill="1" applyAlignment="1" applyProtection="1"/>
    <xf numFmtId="0" fontId="1" fillId="0" borderId="0" xfId="0" applyFont="1"/>
  </cellXfs>
  <cellStyles count="6">
    <cellStyle name="Comma" xfId="1" builtinId="3"/>
    <cellStyle name="Comma [0]" xfId="2" builtinId="6"/>
    <cellStyle name="Currency" xfId="3" builtinId="4"/>
    <cellStyle name="Hyperlink" xfId="4" builtinId="8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M51:GW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D51"/>
  <sheetViews>
    <sheetView tabSelected="1" zoomScale="75" workbookViewId="0"/>
  </sheetViews>
  <sheetFormatPr defaultRowHeight="13.2" x14ac:dyDescent="0.25"/>
  <cols>
    <col min="1" max="1" width="17.109375" customWidth="1"/>
    <col min="2" max="2" width="29" bestFit="1" customWidth="1"/>
    <col min="3" max="3" width="13" customWidth="1"/>
    <col min="4" max="4" width="11.6640625" customWidth="1"/>
    <col min="5" max="5" width="12" customWidth="1"/>
    <col min="6" max="6" width="11.44140625" customWidth="1"/>
    <col min="11" max="11" width="11.44140625" customWidth="1"/>
    <col min="14" max="14" width="11.33203125" bestFit="1" customWidth="1"/>
    <col min="35" max="35" width="10.33203125" customWidth="1"/>
    <col min="173" max="173" width="11.33203125" bestFit="1" customWidth="1"/>
    <col min="176" max="176" width="10.33203125" bestFit="1" customWidth="1"/>
    <col min="203" max="203" width="11.33203125" bestFit="1" customWidth="1"/>
    <col min="208" max="208" width="8.88671875" style="208"/>
  </cols>
  <sheetData>
    <row r="1" spans="1:208" x14ac:dyDescent="0.25">
      <c r="A1" s="1" t="s">
        <v>0</v>
      </c>
      <c r="B1" s="1"/>
      <c r="C1" s="1"/>
      <c r="D1" s="1"/>
      <c r="E1" s="23" t="s">
        <v>251</v>
      </c>
      <c r="F1" s="1"/>
      <c r="G1" s="1"/>
      <c r="H1" s="1"/>
      <c r="I1" s="1"/>
      <c r="J1" s="1"/>
      <c r="K1" s="1"/>
      <c r="L1" s="2"/>
      <c r="M1" s="1"/>
      <c r="N1" s="1"/>
      <c r="O1" s="2"/>
      <c r="P1" s="1"/>
      <c r="Q1" s="1"/>
      <c r="R1" s="2"/>
      <c r="S1" s="1"/>
      <c r="T1" s="1"/>
      <c r="U1" s="2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"/>
      <c r="GW1" s="1"/>
      <c r="GX1" s="1"/>
      <c r="GY1" s="1"/>
      <c r="GZ1" s="202"/>
    </row>
    <row r="2" spans="1:20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1"/>
      <c r="Y2" s="1"/>
      <c r="Z2" s="1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2"/>
      <c r="GW2" s="1"/>
      <c r="GX2" s="1"/>
      <c r="GY2" s="1"/>
      <c r="GZ2" s="202"/>
    </row>
    <row r="3" spans="1:208" x14ac:dyDescent="0.25">
      <c r="A3" s="1" t="s">
        <v>214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2"/>
      <c r="P3" s="1"/>
      <c r="Q3" s="1"/>
      <c r="R3" s="2"/>
      <c r="S3" s="1"/>
      <c r="T3" s="1"/>
      <c r="U3" s="2"/>
      <c r="V3" s="1"/>
      <c r="W3" s="1"/>
      <c r="X3" s="1"/>
      <c r="Y3" s="1"/>
      <c r="Z3" s="1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2"/>
      <c r="GW3" s="1"/>
      <c r="GX3" s="1"/>
      <c r="GY3" s="1"/>
      <c r="GZ3" s="202"/>
    </row>
    <row r="4" spans="1:208" x14ac:dyDescent="0.25">
      <c r="A4" s="3" t="s">
        <v>249</v>
      </c>
      <c r="B4" s="4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2"/>
      <c r="P4" s="1"/>
      <c r="Q4" s="1"/>
      <c r="R4" s="2"/>
      <c r="S4" s="1"/>
      <c r="T4" s="1"/>
      <c r="U4" s="2"/>
      <c r="V4" s="1"/>
      <c r="W4" s="1"/>
      <c r="X4" s="1"/>
      <c r="Y4" s="1"/>
      <c r="Z4" s="1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2"/>
      <c r="GW4" s="1"/>
      <c r="GX4" s="1"/>
      <c r="GY4" s="1"/>
      <c r="GZ4" s="202"/>
    </row>
    <row r="5" spans="1:208" x14ac:dyDescent="0.25">
      <c r="A5" s="170" t="s">
        <v>205</v>
      </c>
      <c r="B5" s="17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/>
      <c r="P5" s="1"/>
      <c r="Q5" s="1"/>
      <c r="R5" s="2"/>
      <c r="S5" s="1"/>
      <c r="T5" s="1"/>
      <c r="U5" s="2"/>
      <c r="V5" s="1"/>
      <c r="W5" s="1"/>
      <c r="X5" s="1"/>
      <c r="Y5" s="1"/>
      <c r="Z5" s="1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2"/>
      <c r="GW5" s="1"/>
      <c r="GX5" s="1"/>
      <c r="GY5" s="1"/>
      <c r="GZ5" s="202"/>
    </row>
    <row r="6" spans="1:20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2"/>
      <c r="P6" s="1"/>
      <c r="Q6" s="1"/>
      <c r="R6" s="2"/>
      <c r="S6" s="1"/>
      <c r="T6" s="1"/>
      <c r="U6" s="2"/>
      <c r="V6" s="1"/>
      <c r="W6" s="1"/>
      <c r="X6" s="1"/>
      <c r="Y6" s="1"/>
      <c r="Z6" s="1"/>
      <c r="AA6" s="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2"/>
      <c r="GW6" s="1"/>
      <c r="GX6" s="1"/>
      <c r="GY6" s="1"/>
      <c r="GZ6" s="202"/>
    </row>
    <row r="7" spans="1:208" ht="13.8" thickBot="1" x14ac:dyDescent="0.3">
      <c r="A7" s="1"/>
      <c r="B7" s="1"/>
      <c r="C7" s="1"/>
      <c r="D7" s="5" t="s">
        <v>2</v>
      </c>
      <c r="E7" s="1"/>
      <c r="F7" s="1"/>
      <c r="G7" s="1"/>
      <c r="H7" s="1"/>
      <c r="I7" s="1"/>
      <c r="J7" s="1"/>
      <c r="K7" s="1"/>
      <c r="L7" s="2"/>
      <c r="M7" s="1"/>
      <c r="N7" s="1"/>
      <c r="O7" s="2"/>
      <c r="P7" s="173" t="s">
        <v>3</v>
      </c>
      <c r="Q7" s="174"/>
      <c r="R7" s="172" t="s">
        <v>4</v>
      </c>
      <c r="S7" s="172"/>
      <c r="T7" s="172"/>
      <c r="U7" s="172" t="s">
        <v>5</v>
      </c>
      <c r="V7" s="172"/>
      <c r="W7" s="172"/>
      <c r="X7" s="172" t="s">
        <v>6</v>
      </c>
      <c r="Y7" s="172"/>
      <c r="Z7" s="172"/>
      <c r="AA7" s="172" t="s">
        <v>7</v>
      </c>
      <c r="AB7" s="172"/>
      <c r="AC7" s="172"/>
      <c r="AD7" s="172" t="s">
        <v>8</v>
      </c>
      <c r="AE7" s="172"/>
      <c r="AF7" s="172"/>
      <c r="AG7" s="172" t="s">
        <v>9</v>
      </c>
      <c r="AH7" s="172"/>
      <c r="AI7" s="172"/>
      <c r="AJ7" s="172" t="s">
        <v>10</v>
      </c>
      <c r="AK7" s="172"/>
      <c r="AL7" s="172"/>
      <c r="AM7" s="172" t="s">
        <v>11</v>
      </c>
      <c r="AN7" s="172"/>
      <c r="AO7" s="172"/>
      <c r="AP7" s="172" t="s">
        <v>12</v>
      </c>
      <c r="AQ7" s="172"/>
      <c r="AR7" s="172"/>
      <c r="AS7" s="172" t="s">
        <v>13</v>
      </c>
      <c r="AT7" s="172"/>
      <c r="AU7" s="172"/>
      <c r="AV7" s="172" t="s">
        <v>14</v>
      </c>
      <c r="AW7" s="172"/>
      <c r="AX7" s="172"/>
      <c r="AY7" s="172" t="s">
        <v>15</v>
      </c>
      <c r="AZ7" s="172"/>
      <c r="BA7" s="172"/>
      <c r="BB7" s="172" t="s">
        <v>16</v>
      </c>
      <c r="BC7" s="172"/>
      <c r="BD7" s="172"/>
      <c r="BE7" s="172" t="s">
        <v>17</v>
      </c>
      <c r="BF7" s="172"/>
      <c r="BG7" s="172"/>
      <c r="BH7" s="172" t="s">
        <v>18</v>
      </c>
      <c r="BI7" s="172"/>
      <c r="BJ7" s="172"/>
      <c r="BK7" s="172" t="s">
        <v>19</v>
      </c>
      <c r="BL7" s="172"/>
      <c r="BM7" s="172"/>
      <c r="BN7" s="172" t="s">
        <v>20</v>
      </c>
      <c r="BO7" s="172"/>
      <c r="BP7" s="172"/>
      <c r="BQ7" s="172" t="s">
        <v>21</v>
      </c>
      <c r="BR7" s="172"/>
      <c r="BS7" s="172"/>
      <c r="BT7" s="172" t="s">
        <v>22</v>
      </c>
      <c r="BU7" s="172"/>
      <c r="BV7" s="172"/>
      <c r="BW7" s="172" t="s">
        <v>23</v>
      </c>
      <c r="BX7" s="172"/>
      <c r="BY7" s="172"/>
      <c r="BZ7" s="172" t="s">
        <v>24</v>
      </c>
      <c r="CA7" s="172"/>
      <c r="CB7" s="172"/>
      <c r="CC7" s="172" t="s">
        <v>25</v>
      </c>
      <c r="CD7" s="172"/>
      <c r="CE7" s="172"/>
      <c r="CF7" s="172" t="s">
        <v>26</v>
      </c>
      <c r="CG7" s="172"/>
      <c r="CH7" s="172"/>
      <c r="CI7" s="172" t="s">
        <v>27</v>
      </c>
      <c r="CJ7" s="172"/>
      <c r="CK7" s="172"/>
      <c r="CL7" s="172" t="s">
        <v>28</v>
      </c>
      <c r="CM7" s="172"/>
      <c r="CN7" s="172"/>
      <c r="CO7" s="172" t="s">
        <v>29</v>
      </c>
      <c r="CP7" s="172"/>
      <c r="CQ7" s="172"/>
      <c r="CR7" s="172" t="s">
        <v>30</v>
      </c>
      <c r="CS7" s="172"/>
      <c r="CT7" s="172"/>
      <c r="CU7" s="172" t="s">
        <v>31</v>
      </c>
      <c r="CV7" s="172"/>
      <c r="CW7" s="172"/>
      <c r="CX7" s="172" t="s">
        <v>32</v>
      </c>
      <c r="CY7" s="172"/>
      <c r="CZ7" s="172"/>
      <c r="DA7" s="172" t="s">
        <v>33</v>
      </c>
      <c r="DB7" s="172"/>
      <c r="DC7" s="172"/>
      <c r="DD7" s="172" t="s">
        <v>34</v>
      </c>
      <c r="DE7" s="172"/>
      <c r="DF7" s="172"/>
      <c r="DG7" s="172" t="s">
        <v>35</v>
      </c>
      <c r="DH7" s="172"/>
      <c r="DI7" s="172"/>
      <c r="DJ7" s="172" t="s">
        <v>36</v>
      </c>
      <c r="DK7" s="172"/>
      <c r="DL7" s="172"/>
      <c r="DM7" s="172" t="s">
        <v>37</v>
      </c>
      <c r="DN7" s="172"/>
      <c r="DO7" s="172"/>
      <c r="DP7" s="172" t="s">
        <v>38</v>
      </c>
      <c r="DQ7" s="172"/>
      <c r="DR7" s="172"/>
      <c r="DS7" s="172" t="s">
        <v>39</v>
      </c>
      <c r="DT7" s="172"/>
      <c r="DU7" s="172"/>
      <c r="DV7" s="172" t="s">
        <v>40</v>
      </c>
      <c r="DW7" s="172"/>
      <c r="DX7" s="172"/>
      <c r="DY7" s="172" t="s">
        <v>41</v>
      </c>
      <c r="DZ7" s="172"/>
      <c r="EA7" s="172"/>
      <c r="EB7" s="172" t="s">
        <v>42</v>
      </c>
      <c r="EC7" s="172"/>
      <c r="ED7" s="172"/>
      <c r="EE7" s="172" t="s">
        <v>43</v>
      </c>
      <c r="EF7" s="172"/>
      <c r="EG7" s="172"/>
      <c r="EH7" s="172" t="s">
        <v>44</v>
      </c>
      <c r="EI7" s="172"/>
      <c r="EJ7" s="172"/>
      <c r="EK7" s="172" t="s">
        <v>45</v>
      </c>
      <c r="EL7" s="172"/>
      <c r="EM7" s="172"/>
      <c r="EN7" s="172" t="s">
        <v>46</v>
      </c>
      <c r="EO7" s="172"/>
      <c r="EP7" s="172"/>
      <c r="EQ7" s="172" t="s">
        <v>47</v>
      </c>
      <c r="ER7" s="172"/>
      <c r="ES7" s="172"/>
      <c r="ET7" s="172" t="s">
        <v>48</v>
      </c>
      <c r="EU7" s="172"/>
      <c r="EV7" s="172"/>
      <c r="EW7" s="172" t="s">
        <v>49</v>
      </c>
      <c r="EX7" s="172"/>
      <c r="EY7" s="172"/>
      <c r="EZ7" s="172" t="s">
        <v>50</v>
      </c>
      <c r="FA7" s="172"/>
      <c r="FB7" s="172"/>
      <c r="FC7" s="172" t="s">
        <v>51</v>
      </c>
      <c r="FD7" s="172"/>
      <c r="FE7" s="172"/>
      <c r="FF7" s="172" t="s">
        <v>52</v>
      </c>
      <c r="FG7" s="172"/>
      <c r="FH7" s="172"/>
      <c r="FI7" s="172" t="s">
        <v>53</v>
      </c>
      <c r="FJ7" s="172"/>
      <c r="FK7" s="172"/>
      <c r="FL7" s="172" t="s">
        <v>54</v>
      </c>
      <c r="FM7" s="172"/>
      <c r="FN7" s="172"/>
      <c r="FO7" s="172" t="s">
        <v>55</v>
      </c>
      <c r="FP7" s="172"/>
      <c r="FQ7" s="172"/>
      <c r="FR7" s="172" t="s">
        <v>56</v>
      </c>
      <c r="FS7" s="172"/>
      <c r="FT7" s="172"/>
      <c r="FU7" s="172" t="s">
        <v>57</v>
      </c>
      <c r="FV7" s="172"/>
      <c r="FW7" s="172"/>
      <c r="FX7" s="172" t="s">
        <v>58</v>
      </c>
      <c r="FY7" s="172"/>
      <c r="FZ7" s="172"/>
      <c r="GA7" s="172" t="s">
        <v>59</v>
      </c>
      <c r="GB7" s="172"/>
      <c r="GC7" s="172"/>
      <c r="GD7" s="172" t="s">
        <v>60</v>
      </c>
      <c r="GE7" s="172"/>
      <c r="GF7" s="172"/>
      <c r="GG7" s="172" t="s">
        <v>61</v>
      </c>
      <c r="GH7" s="172"/>
      <c r="GI7" s="172"/>
      <c r="GJ7" s="172" t="s">
        <v>62</v>
      </c>
      <c r="GK7" s="172"/>
      <c r="GL7" s="172"/>
      <c r="GM7" s="172" t="s">
        <v>63</v>
      </c>
      <c r="GN7" s="172"/>
      <c r="GO7" s="172"/>
      <c r="GP7" s="172" t="s">
        <v>64</v>
      </c>
      <c r="GQ7" s="172"/>
      <c r="GR7" s="172"/>
      <c r="GS7" s="172"/>
      <c r="GT7" s="172"/>
      <c r="GU7" s="172"/>
      <c r="GV7" s="172"/>
      <c r="GW7" s="172"/>
      <c r="GX7" s="172"/>
      <c r="GY7" s="1"/>
      <c r="GZ7" s="202"/>
    </row>
    <row r="8" spans="1:208" ht="27.9" customHeight="1" thickBot="1" x14ac:dyDescent="0.3">
      <c r="A8" s="134" t="s">
        <v>247</v>
      </c>
      <c r="B8" s="1"/>
      <c r="C8" s="1"/>
      <c r="D8" s="167">
        <v>0</v>
      </c>
      <c r="E8" s="100"/>
      <c r="F8" s="1"/>
      <c r="G8" s="1"/>
      <c r="H8" s="1"/>
      <c r="I8" s="1"/>
      <c r="J8" s="1"/>
      <c r="K8" s="1"/>
      <c r="L8" s="178" t="s">
        <v>65</v>
      </c>
      <c r="M8" s="179"/>
      <c r="N8" s="180"/>
      <c r="O8" s="178" t="s">
        <v>66</v>
      </c>
      <c r="P8" s="179"/>
      <c r="Q8" s="180"/>
      <c r="R8" s="175" t="str">
        <f>'Service Description Listing'!B1</f>
        <v>Adult Day Care</v>
      </c>
      <c r="S8" s="176"/>
      <c r="T8" s="177"/>
      <c r="U8" s="175" t="str">
        <f>'Service Description Listing'!B2</f>
        <v>Adult Day Health Care</v>
      </c>
      <c r="V8" s="176"/>
      <c r="W8" s="177"/>
      <c r="X8" s="175" t="str">
        <f>'Service Description Listing'!B3</f>
        <v>Basic Subsidy</v>
      </c>
      <c r="Y8" s="176"/>
      <c r="Z8" s="177"/>
      <c r="AA8" s="175" t="str">
        <f>'Service Description Listing'!B4</f>
        <v>Caregiver Training/Support</v>
      </c>
      <c r="AB8" s="176"/>
      <c r="AC8" s="177"/>
      <c r="AD8" s="175" t="str">
        <f>'Service Description Listing'!B5</f>
        <v>Case Aid</v>
      </c>
      <c r="AE8" s="176"/>
      <c r="AF8" s="177"/>
      <c r="AG8" s="175" t="str">
        <f>'Service Description Listing'!B6</f>
        <v>Case Management</v>
      </c>
      <c r="AH8" s="176"/>
      <c r="AI8" s="177"/>
      <c r="AJ8" s="175" t="str">
        <f>'Service Description Listing'!B7</f>
        <v>Child Day Care</v>
      </c>
      <c r="AK8" s="176"/>
      <c r="AL8" s="177"/>
      <c r="AM8" s="175" t="str">
        <f>'Service Description Listing'!B8</f>
        <v>Chore</v>
      </c>
      <c r="AN8" s="176"/>
      <c r="AO8" s="177"/>
      <c r="AP8" s="175" t="str">
        <f>'Service Description Listing'!B9</f>
        <v>Chore (Enhanced)</v>
      </c>
      <c r="AQ8" s="176"/>
      <c r="AR8" s="177"/>
      <c r="AS8" s="175" t="str">
        <f>'Service Description Listing'!B10</f>
        <v>Companionship</v>
      </c>
      <c r="AT8" s="176"/>
      <c r="AU8" s="177"/>
      <c r="AV8" s="175" t="str">
        <f>'Service Description Listing'!B11</f>
        <v>Congregate Meals C1</v>
      </c>
      <c r="AW8" s="176"/>
      <c r="AX8" s="177"/>
      <c r="AY8" s="175" t="str">
        <f>'Service Description Listing'!B12</f>
        <v>Congregate Meals (Screening) C1</v>
      </c>
      <c r="AZ8" s="176"/>
      <c r="BA8" s="177"/>
      <c r="BB8" s="175" t="str">
        <f>'Service Description Listing'!B13</f>
        <v>Counseling (Gereontological)</v>
      </c>
      <c r="BC8" s="176"/>
      <c r="BD8" s="177"/>
      <c r="BE8" s="175" t="str">
        <f>'Service Description Listing'!B14</f>
        <v>Counseling (Mental Health/Screening)</v>
      </c>
      <c r="BF8" s="176"/>
      <c r="BG8" s="177"/>
      <c r="BH8" s="175" t="str">
        <f>'Service Description Listing'!B15</f>
        <v>Disease Information</v>
      </c>
      <c r="BI8" s="176"/>
      <c r="BJ8" s="177"/>
      <c r="BK8" s="175" t="str">
        <f>'Service Description Listing'!B16</f>
        <v>Education/Training</v>
      </c>
      <c r="BL8" s="176"/>
      <c r="BM8" s="177"/>
      <c r="BN8" s="175" t="str">
        <f>'Service Description Listing'!B17</f>
        <v>Emergency Alert Response</v>
      </c>
      <c r="BO8" s="176"/>
      <c r="BP8" s="177"/>
      <c r="BQ8" s="175" t="str">
        <f>'Service Description Listing'!B18</f>
        <v>Escort</v>
      </c>
      <c r="BR8" s="176"/>
      <c r="BS8" s="177"/>
      <c r="BT8" s="175" t="str">
        <f>'Service Description Listing'!B19</f>
        <v>Financial Risk Reduction (Assessment)</v>
      </c>
      <c r="BU8" s="176"/>
      <c r="BV8" s="177"/>
      <c r="BW8" s="175" t="str">
        <f>'Service Description Listing'!B20</f>
        <v>Financial Risk Reduction (Maintenance)</v>
      </c>
      <c r="BX8" s="176"/>
      <c r="BY8" s="177"/>
      <c r="BZ8" s="175" t="str">
        <f>'Service Description Listing'!B21</f>
        <v>Health Promotion</v>
      </c>
      <c r="CA8" s="176"/>
      <c r="CB8" s="177"/>
      <c r="CC8" s="175" t="str">
        <f>'Service Description Listing'!B22</f>
        <v>Health Risk Assessment</v>
      </c>
      <c r="CD8" s="176"/>
      <c r="CE8" s="177"/>
      <c r="CF8" s="175" t="str">
        <f>'Service Description Listing'!B23</f>
        <v>Health Risk Screening</v>
      </c>
      <c r="CG8" s="176"/>
      <c r="CH8" s="177"/>
      <c r="CI8" s="175" t="str">
        <f>'Service Description Listing'!B24</f>
        <v>Health Support</v>
      </c>
      <c r="CJ8" s="176"/>
      <c r="CK8" s="177"/>
      <c r="CL8" s="175" t="str">
        <f>'Service Description Listing'!B25</f>
        <v>Home &amp; Community Disaster Preparedness</v>
      </c>
      <c r="CM8" s="176"/>
      <c r="CN8" s="177"/>
      <c r="CO8" s="175" t="str">
        <f>'Service Description Listing'!B26</f>
        <v>Home Delivered Meals C2</v>
      </c>
      <c r="CP8" s="176"/>
      <c r="CQ8" s="177"/>
      <c r="CR8" s="175" t="str">
        <f>'Service Description Listing'!B27</f>
        <v>Home Health Aid Service</v>
      </c>
      <c r="CS8" s="176"/>
      <c r="CT8" s="177"/>
      <c r="CU8" s="175" t="str">
        <f>'Service Description Listing'!B28</f>
        <v>Home Injury Control</v>
      </c>
      <c r="CV8" s="176"/>
      <c r="CW8" s="177"/>
      <c r="CX8" s="175" t="str">
        <f>'Service Description Listing'!B29</f>
        <v>Homemaker</v>
      </c>
      <c r="CY8" s="176"/>
      <c r="CZ8" s="177"/>
      <c r="DA8" s="175" t="str">
        <f>'Service Description Listing'!B30</f>
        <v>Housing Improvement</v>
      </c>
      <c r="DB8" s="176"/>
      <c r="DC8" s="177"/>
      <c r="DD8" s="175" t="str">
        <f>'Service Description Listing'!B31</f>
        <v>Information</v>
      </c>
      <c r="DE8" s="176"/>
      <c r="DF8" s="177"/>
      <c r="DG8" s="175" t="str">
        <f>'Service Description Listing'!B32</f>
        <v>Intake C2</v>
      </c>
      <c r="DH8" s="176"/>
      <c r="DI8" s="177"/>
      <c r="DJ8" s="175" t="str">
        <f>'Service Description Listing'!B33</f>
        <v>Interpreter/Translating</v>
      </c>
      <c r="DK8" s="176"/>
      <c r="DL8" s="177"/>
      <c r="DM8" s="175" t="str">
        <f>'Service Description Listing'!B34</f>
        <v>Legal Assistance</v>
      </c>
      <c r="DN8" s="176"/>
      <c r="DO8" s="177"/>
      <c r="DP8" s="175" t="str">
        <f>'Service Description Listing'!B35</f>
        <v>Material Aid</v>
      </c>
      <c r="DQ8" s="176"/>
      <c r="DR8" s="177"/>
      <c r="DS8" s="175" t="str">
        <f>'Service Description Listing'!B36</f>
        <v>Medication Management</v>
      </c>
      <c r="DT8" s="176"/>
      <c r="DU8" s="177"/>
      <c r="DV8" s="175" t="str">
        <f>'Service Description Listing'!B37</f>
        <v>Model Day Care</v>
      </c>
      <c r="DW8" s="176"/>
      <c r="DX8" s="177"/>
      <c r="DY8" s="175" t="str">
        <f>'Service Description Listing'!B38</f>
        <v>Nutrition Counseling</v>
      </c>
      <c r="DZ8" s="176"/>
      <c r="EA8" s="177"/>
      <c r="EB8" s="175" t="str">
        <f>'Service Description Listing'!B39</f>
        <v>Nutrition Education</v>
      </c>
      <c r="EC8" s="176"/>
      <c r="ED8" s="177"/>
      <c r="EE8" s="175" t="str">
        <f>'Service Description Listing'!B40</f>
        <v>Occupational Therapy</v>
      </c>
      <c r="EF8" s="176"/>
      <c r="EG8" s="177"/>
      <c r="EH8" s="175" t="str">
        <f>'Service Description Listing'!B41</f>
        <v>Other</v>
      </c>
      <c r="EI8" s="176"/>
      <c r="EJ8" s="177"/>
      <c r="EK8" s="175" t="str">
        <f>'Service Description Listing'!B42</f>
        <v>Outreach</v>
      </c>
      <c r="EL8" s="176"/>
      <c r="EM8" s="177"/>
      <c r="EN8" s="175" t="str">
        <f>'Service Description Listing'!B43</f>
        <v>Personal Care</v>
      </c>
      <c r="EO8" s="176"/>
      <c r="EP8" s="177"/>
      <c r="EQ8" s="175" t="str">
        <f>'Service Description Listing'!B44</f>
        <v>Pest Control (Enhanced Initiation)</v>
      </c>
      <c r="ER8" s="176"/>
      <c r="ES8" s="177"/>
      <c r="ET8" s="175" t="str">
        <f>'Service Description Listing'!B45</f>
        <v>Pest Control (Initiation)</v>
      </c>
      <c r="EU8" s="176"/>
      <c r="EV8" s="177"/>
      <c r="EW8" s="175" t="str">
        <f>'Service Description Listing'!B46</f>
        <v>Pest Control (Maintenance)</v>
      </c>
      <c r="EX8" s="176"/>
      <c r="EY8" s="177"/>
      <c r="EZ8" s="175" t="str">
        <f>'Service Description Listing'!B47</f>
        <v>Pest Control (Rodent)</v>
      </c>
      <c r="FA8" s="176"/>
      <c r="FB8" s="177"/>
      <c r="FC8" s="175" t="str">
        <f>'Service Description Listing'!B48</f>
        <v>Physical Fitness</v>
      </c>
      <c r="FD8" s="176"/>
      <c r="FE8" s="177"/>
      <c r="FF8" s="175" t="str">
        <f>'Service Description Listing'!B49</f>
        <v>Physical Therapy</v>
      </c>
      <c r="FG8" s="176"/>
      <c r="FH8" s="177"/>
      <c r="FI8" s="175" t="str">
        <f>'Service Description Listing'!B50</f>
        <v>Recreation</v>
      </c>
      <c r="FJ8" s="176"/>
      <c r="FK8" s="177"/>
      <c r="FL8" s="175" t="str">
        <f>'Service Description Listing'!B51</f>
        <v>Referral/Assistance</v>
      </c>
      <c r="FM8" s="176"/>
      <c r="FN8" s="177"/>
      <c r="FO8" s="175" t="str">
        <f>'Service Description Listing'!B52</f>
        <v>Respite (Facility Based)</v>
      </c>
      <c r="FP8" s="176"/>
      <c r="FQ8" s="177"/>
      <c r="FR8" s="175" t="str">
        <f>'Service Description Listing'!B53</f>
        <v>Respite (In-Home)</v>
      </c>
      <c r="FS8" s="176"/>
      <c r="FT8" s="177"/>
      <c r="FU8" s="175" t="str">
        <f>'Service Description Listing'!B54</f>
        <v>Screening/Assessment C2</v>
      </c>
      <c r="FV8" s="176"/>
      <c r="FW8" s="177"/>
      <c r="FX8" s="175" t="str">
        <f>'Service Description Listing'!B55</f>
        <v>Shopping Assistance</v>
      </c>
      <c r="FY8" s="176"/>
      <c r="FZ8" s="177"/>
      <c r="GA8" s="175" t="str">
        <f>'Service Description Listing'!B56</f>
        <v>Sitter</v>
      </c>
      <c r="GB8" s="176"/>
      <c r="GC8" s="177"/>
      <c r="GD8" s="175" t="str">
        <f>'Service Description Listing'!B57</f>
        <v>Skilled Nursing Services</v>
      </c>
      <c r="GE8" s="176"/>
      <c r="GF8" s="177"/>
      <c r="GG8" s="175" t="str">
        <f>'Service Description Listing'!B58</f>
        <v>Specialized Medical Equipment, Services &amp; Supplies</v>
      </c>
      <c r="GH8" s="176"/>
      <c r="GI8" s="177"/>
      <c r="GJ8" s="175" t="str">
        <f>'Service Description Listing'!B59</f>
        <v>Speech Therapy</v>
      </c>
      <c r="GK8" s="176"/>
      <c r="GL8" s="177"/>
      <c r="GM8" s="175" t="str">
        <f>'Service Description Listing'!B60</f>
        <v>Telephone Reassurance</v>
      </c>
      <c r="GN8" s="176"/>
      <c r="GO8" s="177"/>
      <c r="GP8" s="175" t="str">
        <f>'Service Description Listing'!B61</f>
        <v>Transportation</v>
      </c>
      <c r="GQ8" s="176"/>
      <c r="GR8" s="177"/>
      <c r="GS8" s="175" t="str">
        <f>'Service Description Listing'!B62</f>
        <v>Non-DOEA Services &amp; Activities</v>
      </c>
      <c r="GT8" s="176"/>
      <c r="GU8" s="177"/>
      <c r="GV8" s="175" t="str">
        <f>'Service Description Listing'!B63</f>
        <v>Fundraising &amp; Unallowable Activities</v>
      </c>
      <c r="GW8" s="176"/>
      <c r="GX8" s="177"/>
      <c r="GY8" s="1"/>
      <c r="GZ8" s="202"/>
    </row>
    <row r="9" spans="1:208" ht="46.8" thickBot="1" x14ac:dyDescent="0.3">
      <c r="A9" s="76" t="s">
        <v>128</v>
      </c>
      <c r="B9" s="6" t="s">
        <v>129</v>
      </c>
      <c r="C9" s="6" t="s">
        <v>130</v>
      </c>
      <c r="D9" s="6" t="s">
        <v>131</v>
      </c>
      <c r="E9" s="7" t="s">
        <v>132</v>
      </c>
      <c r="F9" s="75" t="s">
        <v>133</v>
      </c>
      <c r="G9" s="6" t="s">
        <v>134</v>
      </c>
      <c r="H9" s="6" t="s">
        <v>135</v>
      </c>
      <c r="I9" s="6" t="s">
        <v>136</v>
      </c>
      <c r="J9" s="101" t="s">
        <v>137</v>
      </c>
      <c r="K9" s="7" t="s">
        <v>138</v>
      </c>
      <c r="L9" s="8" t="s">
        <v>139</v>
      </c>
      <c r="M9" s="9" t="s">
        <v>140</v>
      </c>
      <c r="N9" s="10" t="s">
        <v>141</v>
      </c>
      <c r="O9" s="8" t="s">
        <v>139</v>
      </c>
      <c r="P9" s="9" t="s">
        <v>140</v>
      </c>
      <c r="Q9" s="10" t="s">
        <v>141</v>
      </c>
      <c r="R9" s="11" t="s">
        <v>139</v>
      </c>
      <c r="S9" s="12" t="s">
        <v>140</v>
      </c>
      <c r="T9" s="13" t="s">
        <v>141</v>
      </c>
      <c r="U9" s="11" t="s">
        <v>139</v>
      </c>
      <c r="V9" s="12" t="s">
        <v>140</v>
      </c>
      <c r="W9" s="13" t="s">
        <v>141</v>
      </c>
      <c r="X9" s="14" t="s">
        <v>139</v>
      </c>
      <c r="Y9" s="12" t="s">
        <v>140</v>
      </c>
      <c r="Z9" s="13" t="s">
        <v>141</v>
      </c>
      <c r="AA9" s="11" t="s">
        <v>139</v>
      </c>
      <c r="AB9" s="12" t="s">
        <v>140</v>
      </c>
      <c r="AC9" s="13" t="s">
        <v>141</v>
      </c>
      <c r="AD9" s="11" t="s">
        <v>139</v>
      </c>
      <c r="AE9" s="12" t="s">
        <v>140</v>
      </c>
      <c r="AF9" s="13" t="s">
        <v>141</v>
      </c>
      <c r="AG9" s="11" t="s">
        <v>139</v>
      </c>
      <c r="AH9" s="12" t="s">
        <v>140</v>
      </c>
      <c r="AI9" s="13" t="s">
        <v>141</v>
      </c>
      <c r="AJ9" s="11" t="s">
        <v>139</v>
      </c>
      <c r="AK9" s="12" t="s">
        <v>140</v>
      </c>
      <c r="AL9" s="13" t="s">
        <v>141</v>
      </c>
      <c r="AM9" s="11" t="s">
        <v>139</v>
      </c>
      <c r="AN9" s="12" t="s">
        <v>140</v>
      </c>
      <c r="AO9" s="13" t="s">
        <v>141</v>
      </c>
      <c r="AP9" s="11" t="s">
        <v>139</v>
      </c>
      <c r="AQ9" s="12" t="s">
        <v>140</v>
      </c>
      <c r="AR9" s="13" t="s">
        <v>141</v>
      </c>
      <c r="AS9" s="11" t="s">
        <v>139</v>
      </c>
      <c r="AT9" s="12" t="s">
        <v>140</v>
      </c>
      <c r="AU9" s="13" t="s">
        <v>141</v>
      </c>
      <c r="AV9" s="11" t="s">
        <v>139</v>
      </c>
      <c r="AW9" s="12" t="s">
        <v>140</v>
      </c>
      <c r="AX9" s="13" t="s">
        <v>141</v>
      </c>
      <c r="AY9" s="11" t="s">
        <v>139</v>
      </c>
      <c r="AZ9" s="12" t="s">
        <v>140</v>
      </c>
      <c r="BA9" s="13" t="s">
        <v>141</v>
      </c>
      <c r="BB9" s="11" t="s">
        <v>139</v>
      </c>
      <c r="BC9" s="12" t="s">
        <v>140</v>
      </c>
      <c r="BD9" s="13" t="s">
        <v>141</v>
      </c>
      <c r="BE9" s="11" t="s">
        <v>139</v>
      </c>
      <c r="BF9" s="12" t="s">
        <v>140</v>
      </c>
      <c r="BG9" s="13" t="s">
        <v>141</v>
      </c>
      <c r="BH9" s="11" t="s">
        <v>139</v>
      </c>
      <c r="BI9" s="12" t="s">
        <v>140</v>
      </c>
      <c r="BJ9" s="13" t="s">
        <v>141</v>
      </c>
      <c r="BK9" s="11" t="s">
        <v>139</v>
      </c>
      <c r="BL9" s="12" t="s">
        <v>140</v>
      </c>
      <c r="BM9" s="13" t="s">
        <v>141</v>
      </c>
      <c r="BN9" s="11" t="s">
        <v>139</v>
      </c>
      <c r="BO9" s="12" t="s">
        <v>140</v>
      </c>
      <c r="BP9" s="13" t="s">
        <v>141</v>
      </c>
      <c r="BQ9" s="11" t="s">
        <v>139</v>
      </c>
      <c r="BR9" s="12" t="s">
        <v>140</v>
      </c>
      <c r="BS9" s="13" t="s">
        <v>141</v>
      </c>
      <c r="BT9" s="11" t="s">
        <v>139</v>
      </c>
      <c r="BU9" s="12" t="s">
        <v>140</v>
      </c>
      <c r="BV9" s="13" t="s">
        <v>141</v>
      </c>
      <c r="BW9" s="11" t="s">
        <v>139</v>
      </c>
      <c r="BX9" s="12" t="s">
        <v>140</v>
      </c>
      <c r="BY9" s="13" t="s">
        <v>141</v>
      </c>
      <c r="BZ9" s="11" t="s">
        <v>139</v>
      </c>
      <c r="CA9" s="12" t="s">
        <v>140</v>
      </c>
      <c r="CB9" s="13" t="s">
        <v>141</v>
      </c>
      <c r="CC9" s="11" t="s">
        <v>139</v>
      </c>
      <c r="CD9" s="12" t="s">
        <v>140</v>
      </c>
      <c r="CE9" s="13" t="s">
        <v>141</v>
      </c>
      <c r="CF9" s="11" t="s">
        <v>139</v>
      </c>
      <c r="CG9" s="12" t="s">
        <v>140</v>
      </c>
      <c r="CH9" s="13" t="s">
        <v>141</v>
      </c>
      <c r="CI9" s="11" t="s">
        <v>139</v>
      </c>
      <c r="CJ9" s="12" t="s">
        <v>140</v>
      </c>
      <c r="CK9" s="13" t="s">
        <v>141</v>
      </c>
      <c r="CL9" s="11" t="s">
        <v>139</v>
      </c>
      <c r="CM9" s="12" t="s">
        <v>140</v>
      </c>
      <c r="CN9" s="13" t="s">
        <v>141</v>
      </c>
      <c r="CO9" s="11" t="s">
        <v>139</v>
      </c>
      <c r="CP9" s="12" t="s">
        <v>140</v>
      </c>
      <c r="CQ9" s="13" t="s">
        <v>141</v>
      </c>
      <c r="CR9" s="11" t="s">
        <v>139</v>
      </c>
      <c r="CS9" s="12" t="s">
        <v>140</v>
      </c>
      <c r="CT9" s="13" t="s">
        <v>141</v>
      </c>
      <c r="CU9" s="11" t="s">
        <v>139</v>
      </c>
      <c r="CV9" s="12" t="s">
        <v>140</v>
      </c>
      <c r="CW9" s="13" t="s">
        <v>141</v>
      </c>
      <c r="CX9" s="11" t="s">
        <v>139</v>
      </c>
      <c r="CY9" s="12" t="s">
        <v>140</v>
      </c>
      <c r="CZ9" s="13" t="s">
        <v>141</v>
      </c>
      <c r="DA9" s="11" t="s">
        <v>139</v>
      </c>
      <c r="DB9" s="12" t="s">
        <v>140</v>
      </c>
      <c r="DC9" s="13" t="s">
        <v>141</v>
      </c>
      <c r="DD9" s="11" t="s">
        <v>139</v>
      </c>
      <c r="DE9" s="12" t="s">
        <v>140</v>
      </c>
      <c r="DF9" s="13" t="s">
        <v>141</v>
      </c>
      <c r="DG9" s="11" t="s">
        <v>139</v>
      </c>
      <c r="DH9" s="12" t="s">
        <v>140</v>
      </c>
      <c r="DI9" s="13" t="s">
        <v>141</v>
      </c>
      <c r="DJ9" s="11" t="s">
        <v>139</v>
      </c>
      <c r="DK9" s="12" t="s">
        <v>140</v>
      </c>
      <c r="DL9" s="13" t="s">
        <v>141</v>
      </c>
      <c r="DM9" s="11" t="s">
        <v>139</v>
      </c>
      <c r="DN9" s="12" t="s">
        <v>140</v>
      </c>
      <c r="DO9" s="13" t="s">
        <v>141</v>
      </c>
      <c r="DP9" s="11" t="s">
        <v>139</v>
      </c>
      <c r="DQ9" s="12" t="s">
        <v>140</v>
      </c>
      <c r="DR9" s="13" t="s">
        <v>141</v>
      </c>
      <c r="DS9" s="11" t="s">
        <v>139</v>
      </c>
      <c r="DT9" s="12" t="s">
        <v>140</v>
      </c>
      <c r="DU9" s="13" t="s">
        <v>141</v>
      </c>
      <c r="DV9" s="11" t="s">
        <v>139</v>
      </c>
      <c r="DW9" s="12" t="s">
        <v>140</v>
      </c>
      <c r="DX9" s="13" t="s">
        <v>141</v>
      </c>
      <c r="DY9" s="11" t="s">
        <v>139</v>
      </c>
      <c r="DZ9" s="12" t="s">
        <v>140</v>
      </c>
      <c r="EA9" s="13" t="s">
        <v>141</v>
      </c>
      <c r="EB9" s="11" t="s">
        <v>139</v>
      </c>
      <c r="EC9" s="12" t="s">
        <v>140</v>
      </c>
      <c r="ED9" s="13" t="s">
        <v>141</v>
      </c>
      <c r="EE9" s="11" t="s">
        <v>139</v>
      </c>
      <c r="EF9" s="12" t="s">
        <v>140</v>
      </c>
      <c r="EG9" s="13" t="s">
        <v>141</v>
      </c>
      <c r="EH9" s="11" t="s">
        <v>139</v>
      </c>
      <c r="EI9" s="12" t="s">
        <v>140</v>
      </c>
      <c r="EJ9" s="13" t="s">
        <v>141</v>
      </c>
      <c r="EK9" s="11" t="s">
        <v>139</v>
      </c>
      <c r="EL9" s="12" t="s">
        <v>140</v>
      </c>
      <c r="EM9" s="13" t="s">
        <v>141</v>
      </c>
      <c r="EN9" s="11" t="s">
        <v>139</v>
      </c>
      <c r="EO9" s="12" t="s">
        <v>140</v>
      </c>
      <c r="EP9" s="13" t="s">
        <v>141</v>
      </c>
      <c r="EQ9" s="11" t="s">
        <v>139</v>
      </c>
      <c r="ER9" s="12" t="s">
        <v>140</v>
      </c>
      <c r="ES9" s="13" t="s">
        <v>141</v>
      </c>
      <c r="ET9" s="11" t="s">
        <v>139</v>
      </c>
      <c r="EU9" s="12" t="s">
        <v>140</v>
      </c>
      <c r="EV9" s="13" t="s">
        <v>141</v>
      </c>
      <c r="EW9" s="11" t="s">
        <v>139</v>
      </c>
      <c r="EX9" s="12" t="s">
        <v>140</v>
      </c>
      <c r="EY9" s="13" t="s">
        <v>141</v>
      </c>
      <c r="EZ9" s="11" t="s">
        <v>139</v>
      </c>
      <c r="FA9" s="12" t="s">
        <v>140</v>
      </c>
      <c r="FB9" s="13" t="s">
        <v>141</v>
      </c>
      <c r="FC9" s="11" t="s">
        <v>139</v>
      </c>
      <c r="FD9" s="12" t="s">
        <v>140</v>
      </c>
      <c r="FE9" s="13" t="s">
        <v>141</v>
      </c>
      <c r="FF9" s="11" t="s">
        <v>139</v>
      </c>
      <c r="FG9" s="12" t="s">
        <v>140</v>
      </c>
      <c r="FH9" s="13" t="s">
        <v>141</v>
      </c>
      <c r="FI9" s="11" t="s">
        <v>139</v>
      </c>
      <c r="FJ9" s="12" t="s">
        <v>140</v>
      </c>
      <c r="FK9" s="13" t="s">
        <v>141</v>
      </c>
      <c r="FL9" s="11" t="s">
        <v>139</v>
      </c>
      <c r="FM9" s="12" t="s">
        <v>140</v>
      </c>
      <c r="FN9" s="13" t="s">
        <v>141</v>
      </c>
      <c r="FO9" s="11" t="s">
        <v>139</v>
      </c>
      <c r="FP9" s="12" t="s">
        <v>140</v>
      </c>
      <c r="FQ9" s="13" t="s">
        <v>141</v>
      </c>
      <c r="FR9" s="11" t="s">
        <v>139</v>
      </c>
      <c r="FS9" s="12" t="s">
        <v>140</v>
      </c>
      <c r="FT9" s="13" t="s">
        <v>141</v>
      </c>
      <c r="FU9" s="11" t="s">
        <v>139</v>
      </c>
      <c r="FV9" s="12" t="s">
        <v>140</v>
      </c>
      <c r="FW9" s="13" t="s">
        <v>141</v>
      </c>
      <c r="FX9" s="11" t="s">
        <v>139</v>
      </c>
      <c r="FY9" s="12" t="s">
        <v>140</v>
      </c>
      <c r="FZ9" s="13" t="s">
        <v>141</v>
      </c>
      <c r="GA9" s="11" t="s">
        <v>139</v>
      </c>
      <c r="GB9" s="12" t="s">
        <v>140</v>
      </c>
      <c r="GC9" s="13" t="s">
        <v>141</v>
      </c>
      <c r="GD9" s="11" t="s">
        <v>139</v>
      </c>
      <c r="GE9" s="12" t="s">
        <v>140</v>
      </c>
      <c r="GF9" s="13" t="s">
        <v>141</v>
      </c>
      <c r="GG9" s="11" t="s">
        <v>139</v>
      </c>
      <c r="GH9" s="12" t="s">
        <v>140</v>
      </c>
      <c r="GI9" s="13" t="s">
        <v>141</v>
      </c>
      <c r="GJ9" s="11" t="s">
        <v>139</v>
      </c>
      <c r="GK9" s="12" t="s">
        <v>140</v>
      </c>
      <c r="GL9" s="13" t="s">
        <v>141</v>
      </c>
      <c r="GM9" s="11" t="s">
        <v>139</v>
      </c>
      <c r="GN9" s="12" t="s">
        <v>140</v>
      </c>
      <c r="GO9" s="13" t="s">
        <v>141</v>
      </c>
      <c r="GP9" s="11" t="s">
        <v>139</v>
      </c>
      <c r="GQ9" s="12" t="s">
        <v>140</v>
      </c>
      <c r="GR9" s="13" t="s">
        <v>141</v>
      </c>
      <c r="GS9" s="11" t="s">
        <v>139</v>
      </c>
      <c r="GT9" s="12" t="s">
        <v>140</v>
      </c>
      <c r="GU9" s="13" t="s">
        <v>141</v>
      </c>
      <c r="GV9" s="11" t="s">
        <v>139</v>
      </c>
      <c r="GW9" s="12" t="s">
        <v>140</v>
      </c>
      <c r="GX9" s="13" t="s">
        <v>141</v>
      </c>
      <c r="GY9" s="5"/>
      <c r="GZ9" s="203" t="s">
        <v>142</v>
      </c>
    </row>
    <row r="10" spans="1:208" x14ac:dyDescent="0.25">
      <c r="A10" s="83" t="s">
        <v>143</v>
      </c>
      <c r="B10" s="83" t="s">
        <v>204</v>
      </c>
      <c r="C10" s="83">
        <v>1E-4</v>
      </c>
      <c r="D10" s="15">
        <f t="shared" ref="D10:D34" si="0">C10*D$8</f>
        <v>0</v>
      </c>
      <c r="E10" s="21">
        <f t="shared" ref="E10:E27" si="1">C10+D10</f>
        <v>1E-4</v>
      </c>
      <c r="F10" s="16">
        <v>1E-4</v>
      </c>
      <c r="G10" s="84">
        <v>0</v>
      </c>
      <c r="H10" s="84">
        <v>0</v>
      </c>
      <c r="I10" s="84">
        <v>0</v>
      </c>
      <c r="J10" s="84">
        <v>0</v>
      </c>
      <c r="K10" s="17">
        <f>F10-SUM(G10:J10)</f>
        <v>1E-4</v>
      </c>
      <c r="L10" s="85">
        <v>0</v>
      </c>
      <c r="M10" s="17">
        <f>L10*$K10</f>
        <v>0</v>
      </c>
      <c r="N10" s="18">
        <f>(M10/$K10)*$E10</f>
        <v>0</v>
      </c>
      <c r="O10" s="86">
        <v>0</v>
      </c>
      <c r="P10" s="17">
        <f>O10*$K10</f>
        <v>0</v>
      </c>
      <c r="Q10" s="18">
        <f>(P10/$K10)*$E10</f>
        <v>0</v>
      </c>
      <c r="R10" s="19">
        <v>0</v>
      </c>
      <c r="S10" s="17">
        <f>R10*$K10</f>
        <v>0</v>
      </c>
      <c r="T10" s="18">
        <f>R10*$E10</f>
        <v>0</v>
      </c>
      <c r="U10" s="19">
        <v>0</v>
      </c>
      <c r="V10" s="17">
        <f>U10*$K10</f>
        <v>0</v>
      </c>
      <c r="W10" s="18">
        <f>U10*$E10</f>
        <v>0</v>
      </c>
      <c r="X10" s="19">
        <v>0</v>
      </c>
      <c r="Y10" s="17">
        <f>X10*$K10</f>
        <v>0</v>
      </c>
      <c r="Z10" s="18">
        <f>X10*$E10</f>
        <v>0</v>
      </c>
      <c r="AA10" s="19">
        <v>0</v>
      </c>
      <c r="AB10" s="17">
        <f>AA10*$K10</f>
        <v>0</v>
      </c>
      <c r="AC10" s="18">
        <f>AA10*$E10</f>
        <v>0</v>
      </c>
      <c r="AD10" s="19">
        <v>0</v>
      </c>
      <c r="AE10" s="17">
        <f>AD10*$K10</f>
        <v>0</v>
      </c>
      <c r="AF10" s="18">
        <f>AD10*$E10</f>
        <v>0</v>
      </c>
      <c r="AG10" s="86">
        <v>0</v>
      </c>
      <c r="AH10" s="17">
        <f>AG10*$K10</f>
        <v>0</v>
      </c>
      <c r="AI10" s="18">
        <f>AG10*$E10</f>
        <v>0</v>
      </c>
      <c r="AJ10" s="19">
        <v>0</v>
      </c>
      <c r="AK10" s="17">
        <f>AJ10*$K10</f>
        <v>0</v>
      </c>
      <c r="AL10" s="18">
        <f>AJ10*$E10</f>
        <v>0</v>
      </c>
      <c r="AM10" s="19">
        <v>0</v>
      </c>
      <c r="AN10" s="17">
        <f>AM10*$K10</f>
        <v>0</v>
      </c>
      <c r="AO10" s="18">
        <f>AM10*$E10</f>
        <v>0</v>
      </c>
      <c r="AP10" s="19">
        <v>0</v>
      </c>
      <c r="AQ10" s="17">
        <f>AP10*$K10</f>
        <v>0</v>
      </c>
      <c r="AR10" s="18">
        <f>AP10*$E10</f>
        <v>0</v>
      </c>
      <c r="AS10" s="19">
        <v>0</v>
      </c>
      <c r="AT10" s="17">
        <f>AS10*$K10</f>
        <v>0</v>
      </c>
      <c r="AU10" s="18">
        <f>AS10*$E10</f>
        <v>0</v>
      </c>
      <c r="AV10" s="19">
        <v>0</v>
      </c>
      <c r="AW10" s="17">
        <f>AV10*$K10</f>
        <v>0</v>
      </c>
      <c r="AX10" s="18">
        <f>AV10*$E10</f>
        <v>0</v>
      </c>
      <c r="AY10" s="19">
        <v>0</v>
      </c>
      <c r="AZ10" s="17">
        <f>AY10*$K10</f>
        <v>0</v>
      </c>
      <c r="BA10" s="18">
        <f>AY10*$E10</f>
        <v>0</v>
      </c>
      <c r="BB10" s="19">
        <v>0</v>
      </c>
      <c r="BC10" s="17">
        <f>BB10*$K10</f>
        <v>0</v>
      </c>
      <c r="BD10" s="18">
        <f>BB10*$E10</f>
        <v>0</v>
      </c>
      <c r="BE10" s="19">
        <v>0</v>
      </c>
      <c r="BF10" s="17">
        <f>BE10*$K10</f>
        <v>0</v>
      </c>
      <c r="BG10" s="18">
        <f>BE10*$E10</f>
        <v>0</v>
      </c>
      <c r="BH10" s="19">
        <v>0</v>
      </c>
      <c r="BI10" s="17">
        <f>BH10*$K10</f>
        <v>0</v>
      </c>
      <c r="BJ10" s="18">
        <f>BH10*$E10</f>
        <v>0</v>
      </c>
      <c r="BK10" s="19">
        <v>0</v>
      </c>
      <c r="BL10" s="17">
        <f>BK10*$K10</f>
        <v>0</v>
      </c>
      <c r="BM10" s="18">
        <f>BK10*$E10</f>
        <v>0</v>
      </c>
      <c r="BN10" s="19">
        <v>0</v>
      </c>
      <c r="BO10" s="17">
        <f>BN10*$K10</f>
        <v>0</v>
      </c>
      <c r="BP10" s="18">
        <f>BN10*$E10</f>
        <v>0</v>
      </c>
      <c r="BQ10" s="19">
        <v>0</v>
      </c>
      <c r="BR10" s="17">
        <f>BQ10*$K10</f>
        <v>0</v>
      </c>
      <c r="BS10" s="18">
        <f>BQ10*$E10</f>
        <v>0</v>
      </c>
      <c r="BT10" s="19">
        <v>0</v>
      </c>
      <c r="BU10" s="17">
        <f>BT10*$K10</f>
        <v>0</v>
      </c>
      <c r="BV10" s="18">
        <f>BT10*$E10</f>
        <v>0</v>
      </c>
      <c r="BW10" s="19">
        <v>0</v>
      </c>
      <c r="BX10" s="17">
        <f>BW10*$K10</f>
        <v>0</v>
      </c>
      <c r="BY10" s="18">
        <f>BW10*$E10</f>
        <v>0</v>
      </c>
      <c r="BZ10" s="19">
        <v>0</v>
      </c>
      <c r="CA10" s="17">
        <f>BZ10*$K10</f>
        <v>0</v>
      </c>
      <c r="CB10" s="18">
        <f>BZ10*$E10</f>
        <v>0</v>
      </c>
      <c r="CC10" s="19">
        <v>0</v>
      </c>
      <c r="CD10" s="17">
        <f>CC10*$K10</f>
        <v>0</v>
      </c>
      <c r="CE10" s="18">
        <f>CC10*$E10</f>
        <v>0</v>
      </c>
      <c r="CF10" s="19">
        <v>0</v>
      </c>
      <c r="CG10" s="17">
        <f>CF10*$K10</f>
        <v>0</v>
      </c>
      <c r="CH10" s="18">
        <f>CF10*$E10</f>
        <v>0</v>
      </c>
      <c r="CI10" s="19">
        <v>0</v>
      </c>
      <c r="CJ10" s="17">
        <f>CI10*$K10</f>
        <v>0</v>
      </c>
      <c r="CK10" s="18">
        <f>CI10*$E10</f>
        <v>0</v>
      </c>
      <c r="CL10" s="19">
        <v>0</v>
      </c>
      <c r="CM10" s="17">
        <f>CL10*$K10</f>
        <v>0</v>
      </c>
      <c r="CN10" s="18">
        <f>CL10*$E10</f>
        <v>0</v>
      </c>
      <c r="CO10" s="19">
        <v>0</v>
      </c>
      <c r="CP10" s="17">
        <f>CO10*$K10</f>
        <v>0</v>
      </c>
      <c r="CQ10" s="18">
        <f>CO10*$E10</f>
        <v>0</v>
      </c>
      <c r="CR10" s="19">
        <v>0</v>
      </c>
      <c r="CS10" s="17">
        <f>CR10*$K10</f>
        <v>0</v>
      </c>
      <c r="CT10" s="18">
        <f>CR10*$E10</f>
        <v>0</v>
      </c>
      <c r="CU10" s="19">
        <v>0</v>
      </c>
      <c r="CV10" s="17">
        <f>CU10*$K10</f>
        <v>0</v>
      </c>
      <c r="CW10" s="18">
        <f>CU10*$E10</f>
        <v>0</v>
      </c>
      <c r="CX10" s="19">
        <v>0</v>
      </c>
      <c r="CY10" s="17">
        <f>CX10*$K10</f>
        <v>0</v>
      </c>
      <c r="CZ10" s="18">
        <f>CX10*$E10</f>
        <v>0</v>
      </c>
      <c r="DA10" s="19">
        <v>0</v>
      </c>
      <c r="DB10" s="17">
        <f>DA10*$K10</f>
        <v>0</v>
      </c>
      <c r="DC10" s="18">
        <f>DA10*$E10</f>
        <v>0</v>
      </c>
      <c r="DD10" s="19">
        <v>0</v>
      </c>
      <c r="DE10" s="17">
        <f>DD10*$K10</f>
        <v>0</v>
      </c>
      <c r="DF10" s="18">
        <f>DD10*$E10</f>
        <v>0</v>
      </c>
      <c r="DG10" s="19">
        <v>0</v>
      </c>
      <c r="DH10" s="17">
        <f>DG10*$K10</f>
        <v>0</v>
      </c>
      <c r="DI10" s="18">
        <f>DG10*$E10</f>
        <v>0</v>
      </c>
      <c r="DJ10" s="19">
        <v>0</v>
      </c>
      <c r="DK10" s="17">
        <f>DJ10*$K10</f>
        <v>0</v>
      </c>
      <c r="DL10" s="18">
        <f>DJ10*$E10</f>
        <v>0</v>
      </c>
      <c r="DM10" s="19">
        <v>0</v>
      </c>
      <c r="DN10" s="17">
        <f>DM10*$K10</f>
        <v>0</v>
      </c>
      <c r="DO10" s="18">
        <f>DM10*$E10</f>
        <v>0</v>
      </c>
      <c r="DP10" s="19">
        <v>0</v>
      </c>
      <c r="DQ10" s="17">
        <f>DP10*$K10</f>
        <v>0</v>
      </c>
      <c r="DR10" s="18">
        <f>DP10*$E10</f>
        <v>0</v>
      </c>
      <c r="DS10" s="19">
        <v>0</v>
      </c>
      <c r="DT10" s="17">
        <f>DS10*$K10</f>
        <v>0</v>
      </c>
      <c r="DU10" s="18">
        <f>DS10*$E10</f>
        <v>0</v>
      </c>
      <c r="DV10" s="19">
        <v>0</v>
      </c>
      <c r="DW10" s="17">
        <f>DV10*$K10</f>
        <v>0</v>
      </c>
      <c r="DX10" s="18">
        <f>DV10*$E10</f>
        <v>0</v>
      </c>
      <c r="DY10" s="19">
        <v>0</v>
      </c>
      <c r="DZ10" s="17">
        <f>DY10*$K10</f>
        <v>0</v>
      </c>
      <c r="EA10" s="18">
        <f>DY10*$E10</f>
        <v>0</v>
      </c>
      <c r="EB10" s="19">
        <v>0</v>
      </c>
      <c r="EC10" s="17">
        <f>EB10*$K10</f>
        <v>0</v>
      </c>
      <c r="ED10" s="18">
        <f>EB10*$E10</f>
        <v>0</v>
      </c>
      <c r="EE10" s="19">
        <v>0</v>
      </c>
      <c r="EF10" s="17">
        <f>EE10*$K10</f>
        <v>0</v>
      </c>
      <c r="EG10" s="18">
        <f>EE10*$E10</f>
        <v>0</v>
      </c>
      <c r="EH10" s="19">
        <v>0</v>
      </c>
      <c r="EI10" s="17">
        <f>EH10*$K10</f>
        <v>0</v>
      </c>
      <c r="EJ10" s="18">
        <f>EH10*$E10</f>
        <v>0</v>
      </c>
      <c r="EK10" s="19">
        <v>0</v>
      </c>
      <c r="EL10" s="17">
        <f>EK10*$K10</f>
        <v>0</v>
      </c>
      <c r="EM10" s="18">
        <f>EK10*$E10</f>
        <v>0</v>
      </c>
      <c r="EN10" s="19">
        <v>0</v>
      </c>
      <c r="EO10" s="17">
        <f>EN10*$K10</f>
        <v>0</v>
      </c>
      <c r="EP10" s="18">
        <f>EN10*$E10</f>
        <v>0</v>
      </c>
      <c r="EQ10" s="19">
        <v>0</v>
      </c>
      <c r="ER10" s="17">
        <f>EQ10*$K10</f>
        <v>0</v>
      </c>
      <c r="ES10" s="18">
        <f>EQ10*$E10</f>
        <v>0</v>
      </c>
      <c r="ET10" s="19">
        <v>0</v>
      </c>
      <c r="EU10" s="17">
        <f>ET10*$K10</f>
        <v>0</v>
      </c>
      <c r="EV10" s="18">
        <f>ET10*$E10</f>
        <v>0</v>
      </c>
      <c r="EW10" s="19">
        <v>0</v>
      </c>
      <c r="EX10" s="17">
        <f>EW10*$K10</f>
        <v>0</v>
      </c>
      <c r="EY10" s="18">
        <f>EW10*$E10</f>
        <v>0</v>
      </c>
      <c r="EZ10" s="19">
        <v>0</v>
      </c>
      <c r="FA10" s="17">
        <f>EZ10*$K10</f>
        <v>0</v>
      </c>
      <c r="FB10" s="18">
        <f>EZ10*$E10</f>
        <v>0</v>
      </c>
      <c r="FC10" s="19">
        <v>0</v>
      </c>
      <c r="FD10" s="20">
        <f>FC10*$K10</f>
        <v>0</v>
      </c>
      <c r="FE10" s="18">
        <f>FC10*$E10</f>
        <v>0</v>
      </c>
      <c r="FF10" s="19">
        <v>0</v>
      </c>
      <c r="FG10" s="17">
        <f>FF10*$K10</f>
        <v>0</v>
      </c>
      <c r="FH10" s="18">
        <f>FF10*$E10</f>
        <v>0</v>
      </c>
      <c r="FI10" s="19">
        <v>0</v>
      </c>
      <c r="FJ10" s="17">
        <f>FI10*$K10</f>
        <v>0</v>
      </c>
      <c r="FK10" s="18">
        <f>FI10*$E10</f>
        <v>0</v>
      </c>
      <c r="FL10" s="19">
        <v>0</v>
      </c>
      <c r="FM10" s="17">
        <f>FL10*$K10</f>
        <v>0</v>
      </c>
      <c r="FN10" s="18">
        <f>FL10*$E10</f>
        <v>0</v>
      </c>
      <c r="FO10" s="86">
        <v>0</v>
      </c>
      <c r="FP10" s="17">
        <f>FO10*$K10</f>
        <v>0</v>
      </c>
      <c r="FQ10" s="18">
        <f>FO10*$E10</f>
        <v>0</v>
      </c>
      <c r="FR10" s="86">
        <v>0</v>
      </c>
      <c r="FS10" s="17">
        <f>FR10*$K10</f>
        <v>0</v>
      </c>
      <c r="FT10" s="18">
        <f>FR10*$E10</f>
        <v>0</v>
      </c>
      <c r="FU10" s="19">
        <v>0</v>
      </c>
      <c r="FV10" s="17">
        <f>FU10*$K10</f>
        <v>0</v>
      </c>
      <c r="FW10" s="18">
        <f>FU10*$E10</f>
        <v>0</v>
      </c>
      <c r="FX10" s="19">
        <v>0</v>
      </c>
      <c r="FY10" s="17">
        <f>FX10*$K10</f>
        <v>0</v>
      </c>
      <c r="FZ10" s="18">
        <f>FX10*$E10</f>
        <v>0</v>
      </c>
      <c r="GA10" s="19">
        <v>0</v>
      </c>
      <c r="GB10" s="17">
        <f>GA10*$K10</f>
        <v>0</v>
      </c>
      <c r="GC10" s="18">
        <f>GA10*$E10</f>
        <v>0</v>
      </c>
      <c r="GD10" s="19">
        <v>0</v>
      </c>
      <c r="GE10" s="17">
        <f>GD10*$K10</f>
        <v>0</v>
      </c>
      <c r="GF10" s="18">
        <f>GD10*$E10</f>
        <v>0</v>
      </c>
      <c r="GG10" s="19">
        <v>0</v>
      </c>
      <c r="GH10" s="17">
        <f>GG10*$K10</f>
        <v>0</v>
      </c>
      <c r="GI10" s="18">
        <f>GG10*$E10</f>
        <v>0</v>
      </c>
      <c r="GJ10" s="19">
        <v>0</v>
      </c>
      <c r="GK10" s="17">
        <f>GJ10*$K10</f>
        <v>0</v>
      </c>
      <c r="GL10" s="18">
        <f>GJ10*$E10</f>
        <v>0</v>
      </c>
      <c r="GM10" s="19">
        <v>0</v>
      </c>
      <c r="GN10" s="17">
        <f>GM10*$K10</f>
        <v>0</v>
      </c>
      <c r="GO10" s="18">
        <f>GM10*$E10</f>
        <v>0</v>
      </c>
      <c r="GP10" s="19">
        <v>0</v>
      </c>
      <c r="GQ10" s="17">
        <f>GP10*$K10</f>
        <v>0</v>
      </c>
      <c r="GR10" s="18">
        <f>GP10*$E10</f>
        <v>0</v>
      </c>
      <c r="GS10" s="86">
        <v>0</v>
      </c>
      <c r="GT10" s="17">
        <f>GS10*$K10</f>
        <v>0</v>
      </c>
      <c r="GU10" s="18">
        <f>GS10*$E10</f>
        <v>0</v>
      </c>
      <c r="GV10" s="86">
        <v>0</v>
      </c>
      <c r="GW10" s="17">
        <f>GV10*$K10</f>
        <v>0</v>
      </c>
      <c r="GX10" s="18">
        <f>GV10*$E10</f>
        <v>0</v>
      </c>
      <c r="GY10" s="1"/>
      <c r="GZ10" s="204">
        <f>SUM(L10,O10,R10,U10,X10,AA10)+SUM(AD10,AG10,AJ10,AM10,AP10,AS10,AV10,AY10)+SUM(BB10,BE10,BH10,BK10,BN10,BQ10,BT10,BW10,BZ10)+SUM(CC10,CF10,CI10,CL10,CO10,CR10,CU10+CX10+DA10)+SUM(DD10,DG10,DJ10,DM10,DP10,DS10,DV10,DY10)+SUM(EB10,EE10,EH10,EK10,EN10,EQ10,ET10,EW10,EZ10)+SUM(FC10,FF10,FI10,FL10,FO10,FR10,FU10,FX10,GA10)+SUM(GD10,GG10,GJ10,GM10,GP10,GS10,GV10)</f>
        <v>0</v>
      </c>
    </row>
    <row r="11" spans="1:208" x14ac:dyDescent="0.25">
      <c r="A11" s="83" t="s">
        <v>143</v>
      </c>
      <c r="B11" s="83" t="s">
        <v>204</v>
      </c>
      <c r="C11" s="83">
        <v>1E-4</v>
      </c>
      <c r="D11" s="15">
        <f t="shared" si="0"/>
        <v>0</v>
      </c>
      <c r="E11" s="21">
        <f t="shared" si="1"/>
        <v>1E-4</v>
      </c>
      <c r="F11" s="16">
        <v>1E-4</v>
      </c>
      <c r="G11" s="84">
        <v>0</v>
      </c>
      <c r="H11" s="84">
        <v>0</v>
      </c>
      <c r="I11" s="84">
        <v>0</v>
      </c>
      <c r="J11" s="84">
        <v>0</v>
      </c>
      <c r="K11" s="17">
        <f t="shared" ref="K11:K35" si="2">F11-SUM(G11:J11)</f>
        <v>1E-4</v>
      </c>
      <c r="L11" s="85">
        <v>0</v>
      </c>
      <c r="M11" s="17">
        <f>L11*$K11</f>
        <v>0</v>
      </c>
      <c r="N11" s="21">
        <f>(M11/$K11)*$E11</f>
        <v>0</v>
      </c>
      <c r="O11" s="86">
        <v>0</v>
      </c>
      <c r="P11" s="17">
        <f>O11*$K11</f>
        <v>0</v>
      </c>
      <c r="Q11" s="21">
        <f>(P11/$K11)*$E11</f>
        <v>0</v>
      </c>
      <c r="R11" s="19">
        <v>0</v>
      </c>
      <c r="S11" s="17">
        <f>R11*$K11</f>
        <v>0</v>
      </c>
      <c r="T11" s="21">
        <f t="shared" ref="T11:T35" si="3">R11*$E11</f>
        <v>0</v>
      </c>
      <c r="U11" s="19">
        <v>0</v>
      </c>
      <c r="V11" s="17">
        <f>U11*$K11</f>
        <v>0</v>
      </c>
      <c r="W11" s="21">
        <f t="shared" ref="W11:W35" si="4">U11*$E11</f>
        <v>0</v>
      </c>
      <c r="X11" s="19">
        <v>0</v>
      </c>
      <c r="Y11" s="17">
        <f>X11*$K11</f>
        <v>0</v>
      </c>
      <c r="Z11" s="21">
        <f t="shared" ref="Z11:Z35" si="5">X11*$E11</f>
        <v>0</v>
      </c>
      <c r="AA11" s="19">
        <v>0</v>
      </c>
      <c r="AB11" s="17">
        <f>AA11*$K11</f>
        <v>0</v>
      </c>
      <c r="AC11" s="21">
        <f t="shared" ref="AC11:AC35" si="6">AA11*$E11</f>
        <v>0</v>
      </c>
      <c r="AD11" s="19">
        <v>0</v>
      </c>
      <c r="AE11" s="17">
        <f>AD11*$K11</f>
        <v>0</v>
      </c>
      <c r="AF11" s="21">
        <f t="shared" ref="AF11:AF35" si="7">AD11*$E11</f>
        <v>0</v>
      </c>
      <c r="AG11" s="86">
        <v>0</v>
      </c>
      <c r="AH11" s="17">
        <f>AG11*$K11</f>
        <v>0</v>
      </c>
      <c r="AI11" s="21">
        <f t="shared" ref="AI11:AI35" si="8">AG11*$E11</f>
        <v>0</v>
      </c>
      <c r="AJ11" s="19">
        <v>0</v>
      </c>
      <c r="AK11" s="17">
        <f>AJ11*$K11</f>
        <v>0</v>
      </c>
      <c r="AL11" s="21">
        <f t="shared" ref="AL11:AL35" si="9">AJ11*$E11</f>
        <v>0</v>
      </c>
      <c r="AM11" s="19">
        <v>0</v>
      </c>
      <c r="AN11" s="17">
        <f>AM11*$K11</f>
        <v>0</v>
      </c>
      <c r="AO11" s="21">
        <f t="shared" ref="AO11:AO35" si="10">AM11*$E11</f>
        <v>0</v>
      </c>
      <c r="AP11" s="19">
        <v>0</v>
      </c>
      <c r="AQ11" s="17">
        <f>AP11*$K11</f>
        <v>0</v>
      </c>
      <c r="AR11" s="21">
        <f t="shared" ref="AR11:AR35" si="11">AP11*$E11</f>
        <v>0</v>
      </c>
      <c r="AS11" s="19">
        <v>0</v>
      </c>
      <c r="AT11" s="17">
        <f>AS11*$K11</f>
        <v>0</v>
      </c>
      <c r="AU11" s="21">
        <f t="shared" ref="AU11:AU35" si="12">AS11*$E11</f>
        <v>0</v>
      </c>
      <c r="AV11" s="19">
        <v>0</v>
      </c>
      <c r="AW11" s="17">
        <f>AV11*$K11</f>
        <v>0</v>
      </c>
      <c r="AX11" s="21">
        <f t="shared" ref="AX11:AX35" si="13">AV11*$E11</f>
        <v>0</v>
      </c>
      <c r="AY11" s="19">
        <v>0</v>
      </c>
      <c r="AZ11" s="17">
        <f>AY11*$K11</f>
        <v>0</v>
      </c>
      <c r="BA11" s="21">
        <f t="shared" ref="BA11:BA35" si="14">AY11*$E11</f>
        <v>0</v>
      </c>
      <c r="BB11" s="19">
        <v>0</v>
      </c>
      <c r="BC11" s="17">
        <f>BB11*$K11</f>
        <v>0</v>
      </c>
      <c r="BD11" s="21">
        <f t="shared" ref="BD11:BD35" si="15">BB11*$E11</f>
        <v>0</v>
      </c>
      <c r="BE11" s="19">
        <v>0</v>
      </c>
      <c r="BF11" s="17">
        <f>BE11*$K11</f>
        <v>0</v>
      </c>
      <c r="BG11" s="21">
        <f t="shared" ref="BG11:BG35" si="16">BE11*$E11</f>
        <v>0</v>
      </c>
      <c r="BH11" s="19">
        <v>0</v>
      </c>
      <c r="BI11" s="17">
        <f>BH11*$K11</f>
        <v>0</v>
      </c>
      <c r="BJ11" s="21">
        <f t="shared" ref="BJ11:BJ35" si="17">BH11*$E11</f>
        <v>0</v>
      </c>
      <c r="BK11" s="19">
        <v>0</v>
      </c>
      <c r="BL11" s="17">
        <f>BK11*$K11</f>
        <v>0</v>
      </c>
      <c r="BM11" s="21">
        <f t="shared" ref="BM11:BM35" si="18">BK11*$E11</f>
        <v>0</v>
      </c>
      <c r="BN11" s="19">
        <v>0</v>
      </c>
      <c r="BO11" s="17">
        <f>BN11*$K11</f>
        <v>0</v>
      </c>
      <c r="BP11" s="21">
        <f t="shared" ref="BP11:BP35" si="19">BN11*$E11</f>
        <v>0</v>
      </c>
      <c r="BQ11" s="19">
        <v>0</v>
      </c>
      <c r="BR11" s="17">
        <f>BQ11*$K11</f>
        <v>0</v>
      </c>
      <c r="BS11" s="21">
        <f t="shared" ref="BS11:BS35" si="20">BQ11*$E11</f>
        <v>0</v>
      </c>
      <c r="BT11" s="19">
        <v>0</v>
      </c>
      <c r="BU11" s="17">
        <f>BT11*$K11</f>
        <v>0</v>
      </c>
      <c r="BV11" s="21">
        <f t="shared" ref="BV11:BV35" si="21">BT11*$E11</f>
        <v>0</v>
      </c>
      <c r="BW11" s="19">
        <v>0</v>
      </c>
      <c r="BX11" s="17">
        <f>BW11*$K11</f>
        <v>0</v>
      </c>
      <c r="BY11" s="21">
        <f t="shared" ref="BY11:BY35" si="22">BW11*$E11</f>
        <v>0</v>
      </c>
      <c r="BZ11" s="19">
        <v>0</v>
      </c>
      <c r="CA11" s="17">
        <f>BZ11*$K11</f>
        <v>0</v>
      </c>
      <c r="CB11" s="21">
        <f t="shared" ref="CB11:CB35" si="23">BZ11*$E11</f>
        <v>0</v>
      </c>
      <c r="CC11" s="19">
        <v>0</v>
      </c>
      <c r="CD11" s="17">
        <f>CC11*$K11</f>
        <v>0</v>
      </c>
      <c r="CE11" s="21">
        <f t="shared" ref="CE11:CE35" si="24">CC11*$E11</f>
        <v>0</v>
      </c>
      <c r="CF11" s="19">
        <v>0</v>
      </c>
      <c r="CG11" s="17">
        <f>CF11*$K11</f>
        <v>0</v>
      </c>
      <c r="CH11" s="21">
        <f t="shared" ref="CH11:CH35" si="25">CF11*$E11</f>
        <v>0</v>
      </c>
      <c r="CI11" s="19">
        <v>0</v>
      </c>
      <c r="CJ11" s="17">
        <f>CI11*$K11</f>
        <v>0</v>
      </c>
      <c r="CK11" s="21">
        <f t="shared" ref="CK11:CK35" si="26">CI11*$E11</f>
        <v>0</v>
      </c>
      <c r="CL11" s="19">
        <v>0</v>
      </c>
      <c r="CM11" s="17">
        <f>CL11*$K11</f>
        <v>0</v>
      </c>
      <c r="CN11" s="21">
        <f t="shared" ref="CN11:CN35" si="27">CL11*$E11</f>
        <v>0</v>
      </c>
      <c r="CO11" s="19">
        <v>0</v>
      </c>
      <c r="CP11" s="17">
        <f>CO11*$K11</f>
        <v>0</v>
      </c>
      <c r="CQ11" s="21">
        <f t="shared" ref="CQ11:CQ35" si="28">CO11*$E11</f>
        <v>0</v>
      </c>
      <c r="CR11" s="19">
        <v>0</v>
      </c>
      <c r="CS11" s="17">
        <f>CR11*$K11</f>
        <v>0</v>
      </c>
      <c r="CT11" s="21">
        <f t="shared" ref="CT11:CT35" si="29">CR11*$E11</f>
        <v>0</v>
      </c>
      <c r="CU11" s="19">
        <v>0</v>
      </c>
      <c r="CV11" s="17">
        <f>CU11*$K11</f>
        <v>0</v>
      </c>
      <c r="CW11" s="21">
        <f t="shared" ref="CW11:CW35" si="30">CU11*$E11</f>
        <v>0</v>
      </c>
      <c r="CX11" s="19">
        <v>0</v>
      </c>
      <c r="CY11" s="17">
        <f>CX11*$K11</f>
        <v>0</v>
      </c>
      <c r="CZ11" s="21">
        <f t="shared" ref="CZ11:CZ35" si="31">CX11*$E11</f>
        <v>0</v>
      </c>
      <c r="DA11" s="19">
        <v>0</v>
      </c>
      <c r="DB11" s="17">
        <f>DA11*$K11</f>
        <v>0</v>
      </c>
      <c r="DC11" s="21">
        <f t="shared" ref="DC11:DC35" si="32">DA11*$E11</f>
        <v>0</v>
      </c>
      <c r="DD11" s="19">
        <v>0</v>
      </c>
      <c r="DE11" s="17">
        <f>DD11*$K11</f>
        <v>0</v>
      </c>
      <c r="DF11" s="21">
        <f t="shared" ref="DF11:DF35" si="33">DD11*$E11</f>
        <v>0</v>
      </c>
      <c r="DG11" s="19">
        <v>0</v>
      </c>
      <c r="DH11" s="17">
        <f>DG11*$K11</f>
        <v>0</v>
      </c>
      <c r="DI11" s="21">
        <f t="shared" ref="DI11:DI35" si="34">DG11*$E11</f>
        <v>0</v>
      </c>
      <c r="DJ11" s="19">
        <v>0</v>
      </c>
      <c r="DK11" s="17">
        <f>DJ11*$K11</f>
        <v>0</v>
      </c>
      <c r="DL11" s="21">
        <f t="shared" ref="DL11:DL35" si="35">DJ11*$E11</f>
        <v>0</v>
      </c>
      <c r="DM11" s="19">
        <v>0</v>
      </c>
      <c r="DN11" s="17">
        <f>DM11*$K11</f>
        <v>0</v>
      </c>
      <c r="DO11" s="21">
        <f t="shared" ref="DO11:DO35" si="36">DM11*$E11</f>
        <v>0</v>
      </c>
      <c r="DP11" s="19">
        <v>0</v>
      </c>
      <c r="DQ11" s="17">
        <f>DP11*$K11</f>
        <v>0</v>
      </c>
      <c r="DR11" s="21">
        <f t="shared" ref="DR11:DR35" si="37">DP11*$E11</f>
        <v>0</v>
      </c>
      <c r="DS11" s="19">
        <v>0</v>
      </c>
      <c r="DT11" s="17">
        <f>DS11*$K11</f>
        <v>0</v>
      </c>
      <c r="DU11" s="21">
        <f t="shared" ref="DU11:DU35" si="38">DS11*$E11</f>
        <v>0</v>
      </c>
      <c r="DV11" s="19">
        <v>0</v>
      </c>
      <c r="DW11" s="17">
        <f>DV11*$K11</f>
        <v>0</v>
      </c>
      <c r="DX11" s="21">
        <f t="shared" ref="DX11:DX35" si="39">DV11*$E11</f>
        <v>0</v>
      </c>
      <c r="DY11" s="19">
        <v>0</v>
      </c>
      <c r="DZ11" s="17">
        <f>DY11*$K11</f>
        <v>0</v>
      </c>
      <c r="EA11" s="21">
        <f t="shared" ref="EA11:EA35" si="40">DY11*$E11</f>
        <v>0</v>
      </c>
      <c r="EB11" s="19">
        <v>0</v>
      </c>
      <c r="EC11" s="17">
        <f>EB11*$K11</f>
        <v>0</v>
      </c>
      <c r="ED11" s="21">
        <f t="shared" ref="ED11:ED35" si="41">EB11*$E11</f>
        <v>0</v>
      </c>
      <c r="EE11" s="19">
        <v>0</v>
      </c>
      <c r="EF11" s="17">
        <f>EE11*$K11</f>
        <v>0</v>
      </c>
      <c r="EG11" s="21">
        <f t="shared" ref="EG11:EG35" si="42">EE11*$E11</f>
        <v>0</v>
      </c>
      <c r="EH11" s="19">
        <v>0</v>
      </c>
      <c r="EI11" s="17">
        <f>EH11*$K11</f>
        <v>0</v>
      </c>
      <c r="EJ11" s="21">
        <f t="shared" ref="EJ11:EJ35" si="43">EH11*$E11</f>
        <v>0</v>
      </c>
      <c r="EK11" s="19">
        <v>0</v>
      </c>
      <c r="EL11" s="17">
        <f>EK11*$K11</f>
        <v>0</v>
      </c>
      <c r="EM11" s="21">
        <f t="shared" ref="EM11:EM35" si="44">EK11*$E11</f>
        <v>0</v>
      </c>
      <c r="EN11" s="19">
        <v>0</v>
      </c>
      <c r="EO11" s="17">
        <f>EN11*$K11</f>
        <v>0</v>
      </c>
      <c r="EP11" s="21">
        <f t="shared" ref="EP11:EP35" si="45">EN11*$E11</f>
        <v>0</v>
      </c>
      <c r="EQ11" s="19">
        <v>0</v>
      </c>
      <c r="ER11" s="17">
        <f>EQ11*$K11</f>
        <v>0</v>
      </c>
      <c r="ES11" s="21">
        <f t="shared" ref="ES11:ES35" si="46">EQ11*$E11</f>
        <v>0</v>
      </c>
      <c r="ET11" s="19">
        <v>0</v>
      </c>
      <c r="EU11" s="17">
        <f>ET11*$K11</f>
        <v>0</v>
      </c>
      <c r="EV11" s="21">
        <f t="shared" ref="EV11:EV35" si="47">ET11*$E11</f>
        <v>0</v>
      </c>
      <c r="EW11" s="19">
        <v>0</v>
      </c>
      <c r="EX11" s="17">
        <f>EW11*$K11</f>
        <v>0</v>
      </c>
      <c r="EY11" s="21">
        <f t="shared" ref="EY11:EY35" si="48">EW11*$E11</f>
        <v>0</v>
      </c>
      <c r="EZ11" s="19">
        <v>0</v>
      </c>
      <c r="FA11" s="17">
        <f>EZ11*$K11</f>
        <v>0</v>
      </c>
      <c r="FB11" s="21">
        <f t="shared" ref="FB11:FB35" si="49">EZ11*$E11</f>
        <v>0</v>
      </c>
      <c r="FC11" s="19">
        <v>0</v>
      </c>
      <c r="FD11" s="17">
        <f>FC11*$K11</f>
        <v>0</v>
      </c>
      <c r="FE11" s="21">
        <f t="shared" ref="FE11:FE35" si="50">FC11*$E11</f>
        <v>0</v>
      </c>
      <c r="FF11" s="19">
        <v>0</v>
      </c>
      <c r="FG11" s="17">
        <f>FF11*$K11</f>
        <v>0</v>
      </c>
      <c r="FH11" s="21">
        <f t="shared" ref="FH11:FH35" si="51">FF11*$E11</f>
        <v>0</v>
      </c>
      <c r="FI11" s="19">
        <v>0</v>
      </c>
      <c r="FJ11" s="17">
        <f>FI11*$K11</f>
        <v>0</v>
      </c>
      <c r="FK11" s="21">
        <f t="shared" ref="FK11:FK35" si="52">FI11*$E11</f>
        <v>0</v>
      </c>
      <c r="FL11" s="19">
        <v>0</v>
      </c>
      <c r="FM11" s="17">
        <f>FL11*$K11</f>
        <v>0</v>
      </c>
      <c r="FN11" s="21">
        <f t="shared" ref="FN11:FN35" si="53">FL11*$E11</f>
        <v>0</v>
      </c>
      <c r="FO11" s="86">
        <v>0</v>
      </c>
      <c r="FP11" s="17">
        <f>FO11*$K11</f>
        <v>0</v>
      </c>
      <c r="FQ11" s="21">
        <f t="shared" ref="FQ11:FQ35" si="54">FO11*$E11</f>
        <v>0</v>
      </c>
      <c r="FR11" s="86">
        <v>0</v>
      </c>
      <c r="FS11" s="17">
        <f>FR11*$K11</f>
        <v>0</v>
      </c>
      <c r="FT11" s="21">
        <f t="shared" ref="FT11:FT35" si="55">FR11*$E11</f>
        <v>0</v>
      </c>
      <c r="FU11" s="19">
        <v>0</v>
      </c>
      <c r="FV11" s="17">
        <f>FU11*$K11</f>
        <v>0</v>
      </c>
      <c r="FW11" s="21">
        <f t="shared" ref="FW11:FW35" si="56">FU11*$E11</f>
        <v>0</v>
      </c>
      <c r="FX11" s="19">
        <v>0</v>
      </c>
      <c r="FY11" s="17">
        <f>FX11*$K11</f>
        <v>0</v>
      </c>
      <c r="FZ11" s="21">
        <f t="shared" ref="FZ11:FZ35" si="57">FX11*$E11</f>
        <v>0</v>
      </c>
      <c r="GA11" s="19">
        <v>0</v>
      </c>
      <c r="GB11" s="17">
        <f>GA11*$K11</f>
        <v>0</v>
      </c>
      <c r="GC11" s="21">
        <f t="shared" ref="GC11:GC35" si="58">GA11*$E11</f>
        <v>0</v>
      </c>
      <c r="GD11" s="19">
        <v>0</v>
      </c>
      <c r="GE11" s="17">
        <f>GD11*$K11</f>
        <v>0</v>
      </c>
      <c r="GF11" s="21">
        <f t="shared" ref="GF11:GF35" si="59">GD11*$E11</f>
        <v>0</v>
      </c>
      <c r="GG11" s="19">
        <v>0</v>
      </c>
      <c r="GH11" s="17">
        <f>GG11*$K11</f>
        <v>0</v>
      </c>
      <c r="GI11" s="21">
        <f t="shared" ref="GI11:GI35" si="60">GG11*$E11</f>
        <v>0</v>
      </c>
      <c r="GJ11" s="19">
        <v>0</v>
      </c>
      <c r="GK11" s="17">
        <f>GJ11*$K11</f>
        <v>0</v>
      </c>
      <c r="GL11" s="21">
        <f t="shared" ref="GL11:GL35" si="61">GJ11*$E11</f>
        <v>0</v>
      </c>
      <c r="GM11" s="19">
        <v>0</v>
      </c>
      <c r="GN11" s="17">
        <f>GM11*$K11</f>
        <v>0</v>
      </c>
      <c r="GO11" s="21">
        <f t="shared" ref="GO11:GO35" si="62">GM11*$E11</f>
        <v>0</v>
      </c>
      <c r="GP11" s="19">
        <v>0</v>
      </c>
      <c r="GQ11" s="17">
        <f>GP11*$K11</f>
        <v>0</v>
      </c>
      <c r="GR11" s="21">
        <f t="shared" ref="GR11:GR35" si="63">GP11*$E11</f>
        <v>0</v>
      </c>
      <c r="GS11" s="86">
        <v>0</v>
      </c>
      <c r="GT11" s="17">
        <f>GS11*$K11</f>
        <v>0</v>
      </c>
      <c r="GU11" s="21">
        <f t="shared" ref="GU11:GU35" si="64">GS11*$E11</f>
        <v>0</v>
      </c>
      <c r="GV11" s="86">
        <v>0</v>
      </c>
      <c r="GW11" s="17">
        <f>GV11*$K11</f>
        <v>0</v>
      </c>
      <c r="GX11" s="21">
        <f t="shared" ref="GX11:GX35" si="65">GV11*$E11</f>
        <v>0</v>
      </c>
      <c r="GY11" s="1"/>
      <c r="GZ11" s="204">
        <f>SUM(L11,O11,R11,U11,X11,AA11)+SUM(AD11,AG11,AJ11,AM11,AP11,AS11,AV11,AY11)+SUM(BB11,BE11,BH11,BK11,BN11,BQ11,BT11,BW11,BZ11)+SUM(CC11,CF11,CI11,CL11,CO11,CR11,CU11+CX11+DA11)+SUM(DD11,DG11,DJ11,DM11,DP11,DS11,DV11,DY11)+SUM(EB11,EE11,EH11,EK11,EN11,EQ11,ET11,EW11,EZ11)+SUM(FC11,FF11,FI11,FL11,FO11,FR11,FU11,FX11,GA11)+SUM(GD11,GG11,GJ11,GM11,GP11,GS11,GV11)</f>
        <v>0</v>
      </c>
    </row>
    <row r="12" spans="1:208" x14ac:dyDescent="0.25">
      <c r="A12" s="83" t="s">
        <v>143</v>
      </c>
      <c r="B12" s="83" t="s">
        <v>204</v>
      </c>
      <c r="C12" s="83">
        <v>1E-4</v>
      </c>
      <c r="D12" s="15">
        <f t="shared" si="0"/>
        <v>0</v>
      </c>
      <c r="E12" s="21">
        <f t="shared" si="1"/>
        <v>1E-4</v>
      </c>
      <c r="F12" s="16">
        <v>1E-4</v>
      </c>
      <c r="G12" s="84">
        <v>0</v>
      </c>
      <c r="H12" s="84">
        <v>0</v>
      </c>
      <c r="I12" s="84">
        <v>0</v>
      </c>
      <c r="J12" s="84">
        <v>0</v>
      </c>
      <c r="K12" s="17">
        <f t="shared" si="2"/>
        <v>1E-4</v>
      </c>
      <c r="L12" s="85">
        <v>0</v>
      </c>
      <c r="M12" s="17">
        <f>L12*$K12</f>
        <v>0</v>
      </c>
      <c r="N12" s="21">
        <f>(M12/$K12)*$E12</f>
        <v>0</v>
      </c>
      <c r="O12" s="86">
        <v>0</v>
      </c>
      <c r="P12" s="17">
        <f>O12*$K12</f>
        <v>0</v>
      </c>
      <c r="Q12" s="21">
        <f>(P12/$K12)*$E12</f>
        <v>0</v>
      </c>
      <c r="R12" s="19">
        <v>0</v>
      </c>
      <c r="S12" s="17">
        <f>R12*$K12</f>
        <v>0</v>
      </c>
      <c r="T12" s="21">
        <f t="shared" si="3"/>
        <v>0</v>
      </c>
      <c r="U12" s="19">
        <v>0</v>
      </c>
      <c r="V12" s="17">
        <f>U12*$K12</f>
        <v>0</v>
      </c>
      <c r="W12" s="21">
        <f t="shared" si="4"/>
        <v>0</v>
      </c>
      <c r="X12" s="19">
        <v>0</v>
      </c>
      <c r="Y12" s="17">
        <f>X12*$K12</f>
        <v>0</v>
      </c>
      <c r="Z12" s="21">
        <f t="shared" si="5"/>
        <v>0</v>
      </c>
      <c r="AA12" s="19">
        <v>0</v>
      </c>
      <c r="AB12" s="17">
        <f>AA12*$K12</f>
        <v>0</v>
      </c>
      <c r="AC12" s="21">
        <f t="shared" si="6"/>
        <v>0</v>
      </c>
      <c r="AD12" s="19">
        <v>0</v>
      </c>
      <c r="AE12" s="17">
        <f>AD12*$K12</f>
        <v>0</v>
      </c>
      <c r="AF12" s="21">
        <f t="shared" si="7"/>
        <v>0</v>
      </c>
      <c r="AG12" s="86">
        <v>0</v>
      </c>
      <c r="AH12" s="17">
        <f>AG12*$K12</f>
        <v>0</v>
      </c>
      <c r="AI12" s="21">
        <f t="shared" si="8"/>
        <v>0</v>
      </c>
      <c r="AJ12" s="19">
        <v>0</v>
      </c>
      <c r="AK12" s="17">
        <f>AJ12*$K12</f>
        <v>0</v>
      </c>
      <c r="AL12" s="21">
        <f t="shared" si="9"/>
        <v>0</v>
      </c>
      <c r="AM12" s="19">
        <v>0</v>
      </c>
      <c r="AN12" s="17">
        <f>AM12*$K12</f>
        <v>0</v>
      </c>
      <c r="AO12" s="21">
        <f t="shared" si="10"/>
        <v>0</v>
      </c>
      <c r="AP12" s="19">
        <v>0</v>
      </c>
      <c r="AQ12" s="17">
        <f>AP12*$K12</f>
        <v>0</v>
      </c>
      <c r="AR12" s="21">
        <f t="shared" si="11"/>
        <v>0</v>
      </c>
      <c r="AS12" s="19">
        <v>0</v>
      </c>
      <c r="AT12" s="17">
        <f>AS12*$K12</f>
        <v>0</v>
      </c>
      <c r="AU12" s="21">
        <f t="shared" si="12"/>
        <v>0</v>
      </c>
      <c r="AV12" s="19">
        <v>0</v>
      </c>
      <c r="AW12" s="17">
        <f>AV12*$K12</f>
        <v>0</v>
      </c>
      <c r="AX12" s="21">
        <f t="shared" si="13"/>
        <v>0</v>
      </c>
      <c r="AY12" s="19">
        <v>0</v>
      </c>
      <c r="AZ12" s="17">
        <f>AY12*$K12</f>
        <v>0</v>
      </c>
      <c r="BA12" s="21">
        <f t="shared" si="14"/>
        <v>0</v>
      </c>
      <c r="BB12" s="19">
        <v>0</v>
      </c>
      <c r="BC12" s="17">
        <f>BB12*$K12</f>
        <v>0</v>
      </c>
      <c r="BD12" s="21">
        <f t="shared" si="15"/>
        <v>0</v>
      </c>
      <c r="BE12" s="19">
        <v>0</v>
      </c>
      <c r="BF12" s="17">
        <f>BE12*$K12</f>
        <v>0</v>
      </c>
      <c r="BG12" s="21">
        <f t="shared" si="16"/>
        <v>0</v>
      </c>
      <c r="BH12" s="19">
        <v>0</v>
      </c>
      <c r="BI12" s="17">
        <f>BH12*$K12</f>
        <v>0</v>
      </c>
      <c r="BJ12" s="21">
        <f t="shared" si="17"/>
        <v>0</v>
      </c>
      <c r="BK12" s="19">
        <v>0</v>
      </c>
      <c r="BL12" s="17">
        <f>BK12*$K12</f>
        <v>0</v>
      </c>
      <c r="BM12" s="21">
        <f t="shared" si="18"/>
        <v>0</v>
      </c>
      <c r="BN12" s="19">
        <v>0</v>
      </c>
      <c r="BO12" s="17">
        <f>BN12*$K12</f>
        <v>0</v>
      </c>
      <c r="BP12" s="21">
        <f t="shared" si="19"/>
        <v>0</v>
      </c>
      <c r="BQ12" s="19">
        <v>0</v>
      </c>
      <c r="BR12" s="17">
        <f>BQ12*$K12</f>
        <v>0</v>
      </c>
      <c r="BS12" s="21">
        <f t="shared" si="20"/>
        <v>0</v>
      </c>
      <c r="BT12" s="19">
        <v>0</v>
      </c>
      <c r="BU12" s="17">
        <f>BT12*$K12</f>
        <v>0</v>
      </c>
      <c r="BV12" s="21">
        <f t="shared" si="21"/>
        <v>0</v>
      </c>
      <c r="BW12" s="19">
        <v>0</v>
      </c>
      <c r="BX12" s="17">
        <f>BW12*$K12</f>
        <v>0</v>
      </c>
      <c r="BY12" s="21">
        <f t="shared" si="22"/>
        <v>0</v>
      </c>
      <c r="BZ12" s="19">
        <v>0</v>
      </c>
      <c r="CA12" s="17">
        <f>BZ12*$K12</f>
        <v>0</v>
      </c>
      <c r="CB12" s="21">
        <f t="shared" si="23"/>
        <v>0</v>
      </c>
      <c r="CC12" s="19">
        <v>0</v>
      </c>
      <c r="CD12" s="17">
        <f>CC12*$K12</f>
        <v>0</v>
      </c>
      <c r="CE12" s="21">
        <f t="shared" si="24"/>
        <v>0</v>
      </c>
      <c r="CF12" s="19">
        <v>0</v>
      </c>
      <c r="CG12" s="17">
        <f>CF12*$K12</f>
        <v>0</v>
      </c>
      <c r="CH12" s="21">
        <f t="shared" si="25"/>
        <v>0</v>
      </c>
      <c r="CI12" s="19">
        <v>0</v>
      </c>
      <c r="CJ12" s="17">
        <f>CI12*$K12</f>
        <v>0</v>
      </c>
      <c r="CK12" s="21">
        <f t="shared" si="26"/>
        <v>0</v>
      </c>
      <c r="CL12" s="19">
        <v>0</v>
      </c>
      <c r="CM12" s="17">
        <f>CL12*$K12</f>
        <v>0</v>
      </c>
      <c r="CN12" s="21">
        <f t="shared" si="27"/>
        <v>0</v>
      </c>
      <c r="CO12" s="19">
        <v>0</v>
      </c>
      <c r="CP12" s="17">
        <f>CO12*$K12</f>
        <v>0</v>
      </c>
      <c r="CQ12" s="21">
        <f t="shared" si="28"/>
        <v>0</v>
      </c>
      <c r="CR12" s="19">
        <v>0</v>
      </c>
      <c r="CS12" s="17">
        <f>CR12*$K12</f>
        <v>0</v>
      </c>
      <c r="CT12" s="21">
        <f t="shared" si="29"/>
        <v>0</v>
      </c>
      <c r="CU12" s="19">
        <v>0</v>
      </c>
      <c r="CV12" s="17">
        <f>CU12*$K12</f>
        <v>0</v>
      </c>
      <c r="CW12" s="21">
        <f t="shared" si="30"/>
        <v>0</v>
      </c>
      <c r="CX12" s="19">
        <v>0</v>
      </c>
      <c r="CY12" s="17">
        <f>CX12*$K12</f>
        <v>0</v>
      </c>
      <c r="CZ12" s="21">
        <f t="shared" si="31"/>
        <v>0</v>
      </c>
      <c r="DA12" s="19">
        <v>0</v>
      </c>
      <c r="DB12" s="17">
        <f>DA12*$K12</f>
        <v>0</v>
      </c>
      <c r="DC12" s="21">
        <f t="shared" si="32"/>
        <v>0</v>
      </c>
      <c r="DD12" s="19">
        <v>0</v>
      </c>
      <c r="DE12" s="17">
        <f>DD12*$K12</f>
        <v>0</v>
      </c>
      <c r="DF12" s="21">
        <f t="shared" si="33"/>
        <v>0</v>
      </c>
      <c r="DG12" s="19">
        <v>0</v>
      </c>
      <c r="DH12" s="17">
        <f>DG12*$K12</f>
        <v>0</v>
      </c>
      <c r="DI12" s="21">
        <f t="shared" si="34"/>
        <v>0</v>
      </c>
      <c r="DJ12" s="19">
        <v>0</v>
      </c>
      <c r="DK12" s="17">
        <f>DJ12*$K12</f>
        <v>0</v>
      </c>
      <c r="DL12" s="21">
        <f t="shared" si="35"/>
        <v>0</v>
      </c>
      <c r="DM12" s="19">
        <v>0</v>
      </c>
      <c r="DN12" s="17">
        <f>DM12*$K12</f>
        <v>0</v>
      </c>
      <c r="DO12" s="21">
        <f t="shared" si="36"/>
        <v>0</v>
      </c>
      <c r="DP12" s="19">
        <v>0</v>
      </c>
      <c r="DQ12" s="17">
        <f>DP12*$K12</f>
        <v>0</v>
      </c>
      <c r="DR12" s="21">
        <f t="shared" si="37"/>
        <v>0</v>
      </c>
      <c r="DS12" s="19">
        <v>0</v>
      </c>
      <c r="DT12" s="17">
        <f>DS12*$K12</f>
        <v>0</v>
      </c>
      <c r="DU12" s="21">
        <f t="shared" si="38"/>
        <v>0</v>
      </c>
      <c r="DV12" s="19">
        <v>0</v>
      </c>
      <c r="DW12" s="17">
        <f>DV12*$K12</f>
        <v>0</v>
      </c>
      <c r="DX12" s="21">
        <f t="shared" si="39"/>
        <v>0</v>
      </c>
      <c r="DY12" s="19">
        <v>0</v>
      </c>
      <c r="DZ12" s="17">
        <f>DY12*$K12</f>
        <v>0</v>
      </c>
      <c r="EA12" s="21">
        <f t="shared" si="40"/>
        <v>0</v>
      </c>
      <c r="EB12" s="19">
        <v>0</v>
      </c>
      <c r="EC12" s="17">
        <f>EB12*$K12</f>
        <v>0</v>
      </c>
      <c r="ED12" s="21">
        <f t="shared" si="41"/>
        <v>0</v>
      </c>
      <c r="EE12" s="19">
        <v>0</v>
      </c>
      <c r="EF12" s="17">
        <f>EE12*$K12</f>
        <v>0</v>
      </c>
      <c r="EG12" s="21">
        <f t="shared" si="42"/>
        <v>0</v>
      </c>
      <c r="EH12" s="19">
        <v>0</v>
      </c>
      <c r="EI12" s="17">
        <f>EH12*$K12</f>
        <v>0</v>
      </c>
      <c r="EJ12" s="21">
        <f t="shared" si="43"/>
        <v>0</v>
      </c>
      <c r="EK12" s="19">
        <v>0</v>
      </c>
      <c r="EL12" s="17">
        <f>EK12*$K12</f>
        <v>0</v>
      </c>
      <c r="EM12" s="21">
        <f t="shared" si="44"/>
        <v>0</v>
      </c>
      <c r="EN12" s="19">
        <v>0</v>
      </c>
      <c r="EO12" s="17">
        <f>EN12*$K12</f>
        <v>0</v>
      </c>
      <c r="EP12" s="21">
        <f t="shared" si="45"/>
        <v>0</v>
      </c>
      <c r="EQ12" s="19">
        <v>0</v>
      </c>
      <c r="ER12" s="17">
        <f>EQ12*$K12</f>
        <v>0</v>
      </c>
      <c r="ES12" s="21">
        <f t="shared" si="46"/>
        <v>0</v>
      </c>
      <c r="ET12" s="19">
        <v>0</v>
      </c>
      <c r="EU12" s="17">
        <f>ET12*$K12</f>
        <v>0</v>
      </c>
      <c r="EV12" s="21">
        <f t="shared" si="47"/>
        <v>0</v>
      </c>
      <c r="EW12" s="19">
        <v>0</v>
      </c>
      <c r="EX12" s="17">
        <f>EW12*$K12</f>
        <v>0</v>
      </c>
      <c r="EY12" s="21">
        <f t="shared" si="48"/>
        <v>0</v>
      </c>
      <c r="EZ12" s="19">
        <v>0</v>
      </c>
      <c r="FA12" s="17">
        <f>EZ12*$K12</f>
        <v>0</v>
      </c>
      <c r="FB12" s="21">
        <f t="shared" si="49"/>
        <v>0</v>
      </c>
      <c r="FC12" s="19">
        <v>0</v>
      </c>
      <c r="FD12" s="17">
        <f>FC12*$K12</f>
        <v>0</v>
      </c>
      <c r="FE12" s="21">
        <f t="shared" si="50"/>
        <v>0</v>
      </c>
      <c r="FF12" s="19">
        <v>0</v>
      </c>
      <c r="FG12" s="17">
        <f>FF12*$K12</f>
        <v>0</v>
      </c>
      <c r="FH12" s="21">
        <f t="shared" si="51"/>
        <v>0</v>
      </c>
      <c r="FI12" s="19">
        <v>0</v>
      </c>
      <c r="FJ12" s="17">
        <f>FI12*$K12</f>
        <v>0</v>
      </c>
      <c r="FK12" s="21">
        <f t="shared" si="52"/>
        <v>0</v>
      </c>
      <c r="FL12" s="19">
        <v>0</v>
      </c>
      <c r="FM12" s="17">
        <f>FL12*$K12</f>
        <v>0</v>
      </c>
      <c r="FN12" s="21">
        <f t="shared" si="53"/>
        <v>0</v>
      </c>
      <c r="FO12" s="86">
        <v>0</v>
      </c>
      <c r="FP12" s="17">
        <f>FO12*$K12</f>
        <v>0</v>
      </c>
      <c r="FQ12" s="21">
        <f t="shared" si="54"/>
        <v>0</v>
      </c>
      <c r="FR12" s="86">
        <v>0</v>
      </c>
      <c r="FS12" s="17">
        <f>FR12*$K12</f>
        <v>0</v>
      </c>
      <c r="FT12" s="21">
        <f t="shared" si="55"/>
        <v>0</v>
      </c>
      <c r="FU12" s="19">
        <v>0</v>
      </c>
      <c r="FV12" s="17">
        <f>FU12*$K12</f>
        <v>0</v>
      </c>
      <c r="FW12" s="21">
        <f t="shared" si="56"/>
        <v>0</v>
      </c>
      <c r="FX12" s="19">
        <v>0</v>
      </c>
      <c r="FY12" s="17">
        <f>FX12*$K12</f>
        <v>0</v>
      </c>
      <c r="FZ12" s="21">
        <f t="shared" si="57"/>
        <v>0</v>
      </c>
      <c r="GA12" s="19">
        <v>0</v>
      </c>
      <c r="GB12" s="17">
        <f>GA12*$K12</f>
        <v>0</v>
      </c>
      <c r="GC12" s="21">
        <f t="shared" si="58"/>
        <v>0</v>
      </c>
      <c r="GD12" s="19">
        <v>0</v>
      </c>
      <c r="GE12" s="17">
        <f>GD12*$K12</f>
        <v>0</v>
      </c>
      <c r="GF12" s="21">
        <f t="shared" si="59"/>
        <v>0</v>
      </c>
      <c r="GG12" s="19">
        <v>0</v>
      </c>
      <c r="GH12" s="17">
        <f>GG12*$K12</f>
        <v>0</v>
      </c>
      <c r="GI12" s="21">
        <f t="shared" si="60"/>
        <v>0</v>
      </c>
      <c r="GJ12" s="19">
        <v>0</v>
      </c>
      <c r="GK12" s="17">
        <f>GJ12*$K12</f>
        <v>0</v>
      </c>
      <c r="GL12" s="21">
        <f t="shared" si="61"/>
        <v>0</v>
      </c>
      <c r="GM12" s="19">
        <v>0</v>
      </c>
      <c r="GN12" s="17">
        <f>GM12*$K12</f>
        <v>0</v>
      </c>
      <c r="GO12" s="21">
        <f t="shared" si="62"/>
        <v>0</v>
      </c>
      <c r="GP12" s="19">
        <v>0</v>
      </c>
      <c r="GQ12" s="17">
        <f>GP12*$K12</f>
        <v>0</v>
      </c>
      <c r="GR12" s="21">
        <f t="shared" si="63"/>
        <v>0</v>
      </c>
      <c r="GS12" s="86">
        <v>0</v>
      </c>
      <c r="GT12" s="17">
        <f>GS12*$K12</f>
        <v>0</v>
      </c>
      <c r="GU12" s="21">
        <f t="shared" si="64"/>
        <v>0</v>
      </c>
      <c r="GV12" s="86">
        <v>0</v>
      </c>
      <c r="GW12" s="17">
        <f>GV12*$K12</f>
        <v>0</v>
      </c>
      <c r="GX12" s="21">
        <f t="shared" si="65"/>
        <v>0</v>
      </c>
      <c r="GY12" s="1"/>
      <c r="GZ12" s="204">
        <f t="shared" ref="GZ12:GZ35" si="66">SUM(L12,O12,R12,U12,X12,AA12)+SUM(AD12,AG12,AJ12,AM12,AP12,AS12,AV12,AY12)+SUM(BB12,BE12,BH12,BK12,BN12,BQ12,BT12,BW12,BZ12)+SUM(CC12,CF12,CI12,CL12,CO12,CR12,CU12+CX12+DA12)+SUM(DD12,DG12,DJ12,DM12,DP12,DS12,DV12,DY12)+SUM(EB12,EE12,EH12,EK12,EN12,EQ12,ET12,EW12,EZ12)+SUM(FC12,FF12,FI12,FL12,FO12,FR12,FU12,FX12,GA12)+SUM(GD12,GG12,GJ12,GM12,GP12,GS12,GV12)</f>
        <v>0</v>
      </c>
    </row>
    <row r="13" spans="1:208" x14ac:dyDescent="0.25">
      <c r="A13" s="83" t="s">
        <v>143</v>
      </c>
      <c r="B13" s="83" t="s">
        <v>204</v>
      </c>
      <c r="C13" s="83">
        <v>1E-4</v>
      </c>
      <c r="D13" s="15">
        <f t="shared" si="0"/>
        <v>0</v>
      </c>
      <c r="E13" s="21">
        <f t="shared" si="1"/>
        <v>1E-4</v>
      </c>
      <c r="F13" s="16">
        <v>1E-4</v>
      </c>
      <c r="G13" s="84">
        <v>0</v>
      </c>
      <c r="H13" s="84">
        <v>0</v>
      </c>
      <c r="I13" s="84">
        <v>0</v>
      </c>
      <c r="J13" s="84">
        <v>0</v>
      </c>
      <c r="K13" s="17">
        <f t="shared" si="2"/>
        <v>1E-4</v>
      </c>
      <c r="L13" s="85">
        <v>0</v>
      </c>
      <c r="M13" s="17">
        <f t="shared" ref="M13:M35" si="67">L13*$K13</f>
        <v>0</v>
      </c>
      <c r="N13" s="21">
        <f t="shared" ref="N13:N35" si="68">(M13/$K13)*$E13</f>
        <v>0</v>
      </c>
      <c r="O13" s="86">
        <v>0</v>
      </c>
      <c r="P13" s="17">
        <f t="shared" ref="P13:P35" si="69">O13*$K13</f>
        <v>0</v>
      </c>
      <c r="Q13" s="21">
        <f t="shared" ref="Q13:Q35" si="70">(P13/$K13)*$E13</f>
        <v>0</v>
      </c>
      <c r="R13" s="19">
        <v>0</v>
      </c>
      <c r="S13" s="17">
        <f t="shared" ref="S13:S35" si="71">R13*$K13</f>
        <v>0</v>
      </c>
      <c r="T13" s="21">
        <f t="shared" si="3"/>
        <v>0</v>
      </c>
      <c r="U13" s="19">
        <v>0</v>
      </c>
      <c r="V13" s="17">
        <f t="shared" ref="V13:V35" si="72">U13*$K13</f>
        <v>0</v>
      </c>
      <c r="W13" s="21">
        <f t="shared" si="4"/>
        <v>0</v>
      </c>
      <c r="X13" s="19">
        <v>0</v>
      </c>
      <c r="Y13" s="17">
        <f t="shared" ref="Y13:Y35" si="73">X13*$K13</f>
        <v>0</v>
      </c>
      <c r="Z13" s="21">
        <f t="shared" si="5"/>
        <v>0</v>
      </c>
      <c r="AA13" s="19">
        <v>0</v>
      </c>
      <c r="AB13" s="17">
        <f t="shared" ref="AB13:AB35" si="74">AA13*$K13</f>
        <v>0</v>
      </c>
      <c r="AC13" s="21">
        <f t="shared" si="6"/>
        <v>0</v>
      </c>
      <c r="AD13" s="19">
        <v>0</v>
      </c>
      <c r="AE13" s="17">
        <f t="shared" ref="AE13:AE35" si="75">AD13*$K13</f>
        <v>0</v>
      </c>
      <c r="AF13" s="21">
        <f t="shared" si="7"/>
        <v>0</v>
      </c>
      <c r="AG13" s="86">
        <v>0</v>
      </c>
      <c r="AH13" s="17">
        <f t="shared" ref="AH13:AH35" si="76">AG13*$K13</f>
        <v>0</v>
      </c>
      <c r="AI13" s="21">
        <f t="shared" si="8"/>
        <v>0</v>
      </c>
      <c r="AJ13" s="19">
        <v>0</v>
      </c>
      <c r="AK13" s="17">
        <f t="shared" ref="AK13:AK35" si="77">AJ13*$K13</f>
        <v>0</v>
      </c>
      <c r="AL13" s="21">
        <f t="shared" si="9"/>
        <v>0</v>
      </c>
      <c r="AM13" s="19">
        <v>0</v>
      </c>
      <c r="AN13" s="17">
        <f t="shared" ref="AN13:AN35" si="78">AM13*$K13</f>
        <v>0</v>
      </c>
      <c r="AO13" s="21">
        <f t="shared" si="10"/>
        <v>0</v>
      </c>
      <c r="AP13" s="19">
        <v>0</v>
      </c>
      <c r="AQ13" s="17">
        <f t="shared" ref="AQ13:AQ35" si="79">AP13*$K13</f>
        <v>0</v>
      </c>
      <c r="AR13" s="21">
        <f t="shared" si="11"/>
        <v>0</v>
      </c>
      <c r="AS13" s="19">
        <v>0</v>
      </c>
      <c r="AT13" s="17">
        <f t="shared" ref="AT13:AT35" si="80">AS13*$K13</f>
        <v>0</v>
      </c>
      <c r="AU13" s="21">
        <f t="shared" si="12"/>
        <v>0</v>
      </c>
      <c r="AV13" s="19">
        <v>0</v>
      </c>
      <c r="AW13" s="17">
        <f t="shared" ref="AW13:AW35" si="81">AV13*$K13</f>
        <v>0</v>
      </c>
      <c r="AX13" s="21">
        <f t="shared" si="13"/>
        <v>0</v>
      </c>
      <c r="AY13" s="19">
        <v>0</v>
      </c>
      <c r="AZ13" s="17">
        <f t="shared" ref="AZ13:AZ35" si="82">AY13*$K13</f>
        <v>0</v>
      </c>
      <c r="BA13" s="21">
        <f t="shared" si="14"/>
        <v>0</v>
      </c>
      <c r="BB13" s="19">
        <v>0</v>
      </c>
      <c r="BC13" s="17">
        <f t="shared" ref="BC13:BC35" si="83">BB13*$K13</f>
        <v>0</v>
      </c>
      <c r="BD13" s="21">
        <f t="shared" si="15"/>
        <v>0</v>
      </c>
      <c r="BE13" s="19">
        <v>0</v>
      </c>
      <c r="BF13" s="17">
        <f t="shared" ref="BF13:BF35" si="84">BE13*$K13</f>
        <v>0</v>
      </c>
      <c r="BG13" s="21">
        <f t="shared" si="16"/>
        <v>0</v>
      </c>
      <c r="BH13" s="19">
        <v>0</v>
      </c>
      <c r="BI13" s="17">
        <f t="shared" ref="BI13:BI35" si="85">BH13*$K13</f>
        <v>0</v>
      </c>
      <c r="BJ13" s="21">
        <f t="shared" si="17"/>
        <v>0</v>
      </c>
      <c r="BK13" s="19">
        <v>0</v>
      </c>
      <c r="BL13" s="17">
        <f t="shared" ref="BL13:BL35" si="86">BK13*$K13</f>
        <v>0</v>
      </c>
      <c r="BM13" s="21">
        <f t="shared" si="18"/>
        <v>0</v>
      </c>
      <c r="BN13" s="19">
        <v>0</v>
      </c>
      <c r="BO13" s="17">
        <f t="shared" ref="BO13:BO35" si="87">BN13*$K13</f>
        <v>0</v>
      </c>
      <c r="BP13" s="21">
        <f t="shared" si="19"/>
        <v>0</v>
      </c>
      <c r="BQ13" s="19">
        <v>0</v>
      </c>
      <c r="BR13" s="17">
        <f t="shared" ref="BR13:BR35" si="88">BQ13*$K13</f>
        <v>0</v>
      </c>
      <c r="BS13" s="21">
        <f t="shared" si="20"/>
        <v>0</v>
      </c>
      <c r="BT13" s="19">
        <v>0</v>
      </c>
      <c r="BU13" s="17">
        <f t="shared" ref="BU13:BU35" si="89">BT13*$K13</f>
        <v>0</v>
      </c>
      <c r="BV13" s="21">
        <f t="shared" si="21"/>
        <v>0</v>
      </c>
      <c r="BW13" s="19">
        <v>0</v>
      </c>
      <c r="BX13" s="17">
        <f t="shared" ref="BX13:BX35" si="90">BW13*$K13</f>
        <v>0</v>
      </c>
      <c r="BY13" s="21">
        <f t="shared" si="22"/>
        <v>0</v>
      </c>
      <c r="BZ13" s="19">
        <v>0</v>
      </c>
      <c r="CA13" s="17">
        <f t="shared" ref="CA13:CA35" si="91">BZ13*$K13</f>
        <v>0</v>
      </c>
      <c r="CB13" s="21">
        <f t="shared" si="23"/>
        <v>0</v>
      </c>
      <c r="CC13" s="19">
        <v>0</v>
      </c>
      <c r="CD13" s="17">
        <f t="shared" ref="CD13:CD35" si="92">CC13*$K13</f>
        <v>0</v>
      </c>
      <c r="CE13" s="21">
        <f t="shared" si="24"/>
        <v>0</v>
      </c>
      <c r="CF13" s="19">
        <v>0</v>
      </c>
      <c r="CG13" s="17">
        <f t="shared" ref="CG13:CG35" si="93">CF13*$K13</f>
        <v>0</v>
      </c>
      <c r="CH13" s="21">
        <f t="shared" si="25"/>
        <v>0</v>
      </c>
      <c r="CI13" s="19">
        <v>0</v>
      </c>
      <c r="CJ13" s="17">
        <f t="shared" ref="CJ13:CJ35" si="94">CI13*$K13</f>
        <v>0</v>
      </c>
      <c r="CK13" s="21">
        <f t="shared" si="26"/>
        <v>0</v>
      </c>
      <c r="CL13" s="19">
        <v>0</v>
      </c>
      <c r="CM13" s="17">
        <f t="shared" ref="CM13:CM35" si="95">CL13*$K13</f>
        <v>0</v>
      </c>
      <c r="CN13" s="21">
        <f t="shared" si="27"/>
        <v>0</v>
      </c>
      <c r="CO13" s="19">
        <v>0</v>
      </c>
      <c r="CP13" s="17">
        <f t="shared" ref="CP13:CP35" si="96">CO13*$K13</f>
        <v>0</v>
      </c>
      <c r="CQ13" s="21">
        <f t="shared" si="28"/>
        <v>0</v>
      </c>
      <c r="CR13" s="19">
        <v>0</v>
      </c>
      <c r="CS13" s="17">
        <f t="shared" ref="CS13:CS35" si="97">CR13*$K13</f>
        <v>0</v>
      </c>
      <c r="CT13" s="21">
        <f t="shared" si="29"/>
        <v>0</v>
      </c>
      <c r="CU13" s="19">
        <v>0</v>
      </c>
      <c r="CV13" s="17">
        <f t="shared" ref="CV13:CV35" si="98">CU13*$K13</f>
        <v>0</v>
      </c>
      <c r="CW13" s="21">
        <f t="shared" si="30"/>
        <v>0</v>
      </c>
      <c r="CX13" s="19">
        <v>0</v>
      </c>
      <c r="CY13" s="17">
        <f t="shared" ref="CY13:CY35" si="99">CX13*$K13</f>
        <v>0</v>
      </c>
      <c r="CZ13" s="21">
        <f t="shared" si="31"/>
        <v>0</v>
      </c>
      <c r="DA13" s="19">
        <v>0</v>
      </c>
      <c r="DB13" s="17">
        <f t="shared" ref="DB13:DB35" si="100">DA13*$K13</f>
        <v>0</v>
      </c>
      <c r="DC13" s="21">
        <f t="shared" si="32"/>
        <v>0</v>
      </c>
      <c r="DD13" s="19">
        <v>0</v>
      </c>
      <c r="DE13" s="17">
        <f t="shared" ref="DE13:DE35" si="101">DD13*$K13</f>
        <v>0</v>
      </c>
      <c r="DF13" s="21">
        <f t="shared" si="33"/>
        <v>0</v>
      </c>
      <c r="DG13" s="19">
        <v>0</v>
      </c>
      <c r="DH13" s="17">
        <f t="shared" ref="DH13:DH35" si="102">DG13*$K13</f>
        <v>0</v>
      </c>
      <c r="DI13" s="21">
        <f t="shared" si="34"/>
        <v>0</v>
      </c>
      <c r="DJ13" s="19">
        <v>0</v>
      </c>
      <c r="DK13" s="17">
        <f t="shared" ref="DK13:DK35" si="103">DJ13*$K13</f>
        <v>0</v>
      </c>
      <c r="DL13" s="21">
        <f t="shared" si="35"/>
        <v>0</v>
      </c>
      <c r="DM13" s="19">
        <v>0</v>
      </c>
      <c r="DN13" s="17">
        <f t="shared" ref="DN13:DN35" si="104">DM13*$K13</f>
        <v>0</v>
      </c>
      <c r="DO13" s="21">
        <f t="shared" si="36"/>
        <v>0</v>
      </c>
      <c r="DP13" s="19">
        <v>0</v>
      </c>
      <c r="DQ13" s="17">
        <f t="shared" ref="DQ13:DQ35" si="105">DP13*$K13</f>
        <v>0</v>
      </c>
      <c r="DR13" s="21">
        <f t="shared" si="37"/>
        <v>0</v>
      </c>
      <c r="DS13" s="19">
        <v>0</v>
      </c>
      <c r="DT13" s="17">
        <f t="shared" ref="DT13:DT35" si="106">DS13*$K13</f>
        <v>0</v>
      </c>
      <c r="DU13" s="21">
        <f t="shared" si="38"/>
        <v>0</v>
      </c>
      <c r="DV13" s="19">
        <v>0</v>
      </c>
      <c r="DW13" s="17">
        <f t="shared" ref="DW13:DW35" si="107">DV13*$K13</f>
        <v>0</v>
      </c>
      <c r="DX13" s="21">
        <f t="shared" si="39"/>
        <v>0</v>
      </c>
      <c r="DY13" s="19">
        <v>0</v>
      </c>
      <c r="DZ13" s="17">
        <f t="shared" ref="DZ13:DZ35" si="108">DY13*$K13</f>
        <v>0</v>
      </c>
      <c r="EA13" s="21">
        <f t="shared" si="40"/>
        <v>0</v>
      </c>
      <c r="EB13" s="19">
        <v>0</v>
      </c>
      <c r="EC13" s="17">
        <f t="shared" ref="EC13:EC35" si="109">EB13*$K13</f>
        <v>0</v>
      </c>
      <c r="ED13" s="21">
        <f t="shared" si="41"/>
        <v>0</v>
      </c>
      <c r="EE13" s="19">
        <v>0</v>
      </c>
      <c r="EF13" s="17">
        <f t="shared" ref="EF13:EF35" si="110">EE13*$K13</f>
        <v>0</v>
      </c>
      <c r="EG13" s="21">
        <f t="shared" si="42"/>
        <v>0</v>
      </c>
      <c r="EH13" s="19">
        <v>0</v>
      </c>
      <c r="EI13" s="17">
        <f t="shared" ref="EI13:EI35" si="111">EH13*$K13</f>
        <v>0</v>
      </c>
      <c r="EJ13" s="21">
        <f t="shared" si="43"/>
        <v>0</v>
      </c>
      <c r="EK13" s="19">
        <v>0</v>
      </c>
      <c r="EL13" s="17">
        <f t="shared" ref="EL13:EL35" si="112">EK13*$K13</f>
        <v>0</v>
      </c>
      <c r="EM13" s="21">
        <f t="shared" si="44"/>
        <v>0</v>
      </c>
      <c r="EN13" s="19">
        <v>0</v>
      </c>
      <c r="EO13" s="17">
        <f t="shared" ref="EO13:EO35" si="113">EN13*$K13</f>
        <v>0</v>
      </c>
      <c r="EP13" s="21">
        <f t="shared" si="45"/>
        <v>0</v>
      </c>
      <c r="EQ13" s="19">
        <v>0</v>
      </c>
      <c r="ER13" s="17">
        <f t="shared" ref="ER13:ER35" si="114">EQ13*$K13</f>
        <v>0</v>
      </c>
      <c r="ES13" s="21">
        <f t="shared" si="46"/>
        <v>0</v>
      </c>
      <c r="ET13" s="19">
        <v>0</v>
      </c>
      <c r="EU13" s="17">
        <f t="shared" ref="EU13:EU35" si="115">ET13*$K13</f>
        <v>0</v>
      </c>
      <c r="EV13" s="21">
        <f t="shared" si="47"/>
        <v>0</v>
      </c>
      <c r="EW13" s="19">
        <v>0</v>
      </c>
      <c r="EX13" s="17">
        <f t="shared" ref="EX13:EX35" si="116">EW13*$K13</f>
        <v>0</v>
      </c>
      <c r="EY13" s="21">
        <f t="shared" si="48"/>
        <v>0</v>
      </c>
      <c r="EZ13" s="19">
        <v>0</v>
      </c>
      <c r="FA13" s="17">
        <f t="shared" ref="FA13:FA35" si="117">EZ13*$K13</f>
        <v>0</v>
      </c>
      <c r="FB13" s="21">
        <f t="shared" si="49"/>
        <v>0</v>
      </c>
      <c r="FC13" s="19">
        <v>0</v>
      </c>
      <c r="FD13" s="17">
        <f t="shared" ref="FD13:FD35" si="118">FC13*$K13</f>
        <v>0</v>
      </c>
      <c r="FE13" s="21">
        <f t="shared" si="50"/>
        <v>0</v>
      </c>
      <c r="FF13" s="19">
        <v>0</v>
      </c>
      <c r="FG13" s="17">
        <f t="shared" ref="FG13:FG35" si="119">FF13*$K13</f>
        <v>0</v>
      </c>
      <c r="FH13" s="21">
        <f t="shared" si="51"/>
        <v>0</v>
      </c>
      <c r="FI13" s="19">
        <v>0</v>
      </c>
      <c r="FJ13" s="17">
        <f t="shared" ref="FJ13:FJ35" si="120">FI13*$K13</f>
        <v>0</v>
      </c>
      <c r="FK13" s="21">
        <f t="shared" si="52"/>
        <v>0</v>
      </c>
      <c r="FL13" s="19">
        <v>0</v>
      </c>
      <c r="FM13" s="17">
        <f t="shared" ref="FM13:FM35" si="121">FL13*$K13</f>
        <v>0</v>
      </c>
      <c r="FN13" s="21">
        <f t="shared" si="53"/>
        <v>0</v>
      </c>
      <c r="FO13" s="86">
        <v>0</v>
      </c>
      <c r="FP13" s="17">
        <f t="shared" ref="FP13:FP35" si="122">FO13*$K13</f>
        <v>0</v>
      </c>
      <c r="FQ13" s="21">
        <f t="shared" si="54"/>
        <v>0</v>
      </c>
      <c r="FR13" s="86">
        <v>0</v>
      </c>
      <c r="FS13" s="17">
        <f t="shared" ref="FS13:FS35" si="123">FR13*$K13</f>
        <v>0</v>
      </c>
      <c r="FT13" s="21">
        <f t="shared" si="55"/>
        <v>0</v>
      </c>
      <c r="FU13" s="19">
        <v>0</v>
      </c>
      <c r="FV13" s="17">
        <f t="shared" ref="FV13:FV35" si="124">FU13*$K13</f>
        <v>0</v>
      </c>
      <c r="FW13" s="21">
        <f t="shared" si="56"/>
        <v>0</v>
      </c>
      <c r="FX13" s="19">
        <v>0</v>
      </c>
      <c r="FY13" s="17">
        <f t="shared" ref="FY13:FY35" si="125">FX13*$K13</f>
        <v>0</v>
      </c>
      <c r="FZ13" s="21">
        <f t="shared" si="57"/>
        <v>0</v>
      </c>
      <c r="GA13" s="19">
        <v>0</v>
      </c>
      <c r="GB13" s="17">
        <f t="shared" ref="GB13:GB35" si="126">GA13*$K13</f>
        <v>0</v>
      </c>
      <c r="GC13" s="21">
        <f t="shared" si="58"/>
        <v>0</v>
      </c>
      <c r="GD13" s="19">
        <v>0</v>
      </c>
      <c r="GE13" s="17">
        <f t="shared" ref="GE13:GE35" si="127">GD13*$K13</f>
        <v>0</v>
      </c>
      <c r="GF13" s="21">
        <f t="shared" si="59"/>
        <v>0</v>
      </c>
      <c r="GG13" s="19">
        <v>0</v>
      </c>
      <c r="GH13" s="17">
        <f t="shared" ref="GH13:GH35" si="128">GG13*$K13</f>
        <v>0</v>
      </c>
      <c r="GI13" s="21">
        <f t="shared" si="60"/>
        <v>0</v>
      </c>
      <c r="GJ13" s="19">
        <v>0</v>
      </c>
      <c r="GK13" s="17">
        <f t="shared" ref="GK13:GK35" si="129">GJ13*$K13</f>
        <v>0</v>
      </c>
      <c r="GL13" s="21">
        <f t="shared" si="61"/>
        <v>0</v>
      </c>
      <c r="GM13" s="19">
        <v>0</v>
      </c>
      <c r="GN13" s="17">
        <f t="shared" ref="GN13:GN35" si="130">GM13*$K13</f>
        <v>0</v>
      </c>
      <c r="GO13" s="21">
        <f t="shared" si="62"/>
        <v>0</v>
      </c>
      <c r="GP13" s="19">
        <v>0</v>
      </c>
      <c r="GQ13" s="17">
        <f t="shared" ref="GQ13:GQ35" si="131">GP13*$K13</f>
        <v>0</v>
      </c>
      <c r="GR13" s="21">
        <f t="shared" si="63"/>
        <v>0</v>
      </c>
      <c r="GS13" s="86">
        <v>0</v>
      </c>
      <c r="GT13" s="17">
        <f t="shared" ref="GT13:GT35" si="132">GS13*$K13</f>
        <v>0</v>
      </c>
      <c r="GU13" s="21">
        <f t="shared" si="64"/>
        <v>0</v>
      </c>
      <c r="GV13" s="86">
        <v>0</v>
      </c>
      <c r="GW13" s="17">
        <f t="shared" ref="GW13:GW35" si="133">GV13*$K13</f>
        <v>0</v>
      </c>
      <c r="GX13" s="21">
        <f t="shared" si="65"/>
        <v>0</v>
      </c>
      <c r="GY13" s="1"/>
      <c r="GZ13" s="204">
        <f t="shared" si="66"/>
        <v>0</v>
      </c>
    </row>
    <row r="14" spans="1:208" x14ac:dyDescent="0.25">
      <c r="A14" s="83" t="s">
        <v>143</v>
      </c>
      <c r="B14" s="83" t="s">
        <v>204</v>
      </c>
      <c r="C14" s="83">
        <v>1E-4</v>
      </c>
      <c r="D14" s="15">
        <f t="shared" si="0"/>
        <v>0</v>
      </c>
      <c r="E14" s="21">
        <f t="shared" si="1"/>
        <v>1E-4</v>
      </c>
      <c r="F14" s="16">
        <v>1E-4</v>
      </c>
      <c r="G14" s="84">
        <v>0</v>
      </c>
      <c r="H14" s="84">
        <v>0</v>
      </c>
      <c r="I14" s="84">
        <v>0</v>
      </c>
      <c r="J14" s="84">
        <v>0</v>
      </c>
      <c r="K14" s="17">
        <f t="shared" si="2"/>
        <v>1E-4</v>
      </c>
      <c r="L14" s="85">
        <v>0</v>
      </c>
      <c r="M14" s="17">
        <f t="shared" si="67"/>
        <v>0</v>
      </c>
      <c r="N14" s="21">
        <f t="shared" si="68"/>
        <v>0</v>
      </c>
      <c r="O14" s="86">
        <v>0</v>
      </c>
      <c r="P14" s="17">
        <f t="shared" si="69"/>
        <v>0</v>
      </c>
      <c r="Q14" s="21">
        <f t="shared" si="70"/>
        <v>0</v>
      </c>
      <c r="R14" s="19">
        <v>0</v>
      </c>
      <c r="S14" s="17">
        <f t="shared" si="71"/>
        <v>0</v>
      </c>
      <c r="T14" s="21">
        <f t="shared" si="3"/>
        <v>0</v>
      </c>
      <c r="U14" s="19">
        <v>0</v>
      </c>
      <c r="V14" s="17">
        <f t="shared" si="72"/>
        <v>0</v>
      </c>
      <c r="W14" s="21">
        <f t="shared" si="4"/>
        <v>0</v>
      </c>
      <c r="X14" s="19">
        <v>0</v>
      </c>
      <c r="Y14" s="17">
        <f t="shared" si="73"/>
        <v>0</v>
      </c>
      <c r="Z14" s="21">
        <f t="shared" si="5"/>
        <v>0</v>
      </c>
      <c r="AA14" s="19">
        <v>0</v>
      </c>
      <c r="AB14" s="17">
        <f t="shared" si="74"/>
        <v>0</v>
      </c>
      <c r="AC14" s="21">
        <f t="shared" si="6"/>
        <v>0</v>
      </c>
      <c r="AD14" s="19">
        <v>0</v>
      </c>
      <c r="AE14" s="17">
        <f t="shared" si="75"/>
        <v>0</v>
      </c>
      <c r="AF14" s="21">
        <f t="shared" si="7"/>
        <v>0</v>
      </c>
      <c r="AG14" s="86">
        <v>0</v>
      </c>
      <c r="AH14" s="17">
        <f t="shared" si="76"/>
        <v>0</v>
      </c>
      <c r="AI14" s="21">
        <f t="shared" si="8"/>
        <v>0</v>
      </c>
      <c r="AJ14" s="19">
        <v>0</v>
      </c>
      <c r="AK14" s="17">
        <f t="shared" si="77"/>
        <v>0</v>
      </c>
      <c r="AL14" s="21">
        <f t="shared" si="9"/>
        <v>0</v>
      </c>
      <c r="AM14" s="19">
        <v>0</v>
      </c>
      <c r="AN14" s="17">
        <f t="shared" si="78"/>
        <v>0</v>
      </c>
      <c r="AO14" s="21">
        <f t="shared" si="10"/>
        <v>0</v>
      </c>
      <c r="AP14" s="19">
        <v>0</v>
      </c>
      <c r="AQ14" s="17">
        <f t="shared" si="79"/>
        <v>0</v>
      </c>
      <c r="AR14" s="21">
        <f t="shared" si="11"/>
        <v>0</v>
      </c>
      <c r="AS14" s="19">
        <v>0</v>
      </c>
      <c r="AT14" s="17">
        <f t="shared" si="80"/>
        <v>0</v>
      </c>
      <c r="AU14" s="21">
        <f t="shared" si="12"/>
        <v>0</v>
      </c>
      <c r="AV14" s="19">
        <v>0</v>
      </c>
      <c r="AW14" s="17">
        <f t="shared" si="81"/>
        <v>0</v>
      </c>
      <c r="AX14" s="21">
        <f t="shared" si="13"/>
        <v>0</v>
      </c>
      <c r="AY14" s="19">
        <v>0</v>
      </c>
      <c r="AZ14" s="17">
        <f t="shared" si="82"/>
        <v>0</v>
      </c>
      <c r="BA14" s="21">
        <f t="shared" si="14"/>
        <v>0</v>
      </c>
      <c r="BB14" s="19">
        <v>0</v>
      </c>
      <c r="BC14" s="17">
        <f t="shared" si="83"/>
        <v>0</v>
      </c>
      <c r="BD14" s="21">
        <f t="shared" si="15"/>
        <v>0</v>
      </c>
      <c r="BE14" s="19">
        <v>0</v>
      </c>
      <c r="BF14" s="17">
        <f t="shared" si="84"/>
        <v>0</v>
      </c>
      <c r="BG14" s="21">
        <f t="shared" si="16"/>
        <v>0</v>
      </c>
      <c r="BH14" s="19">
        <v>0</v>
      </c>
      <c r="BI14" s="17">
        <f t="shared" si="85"/>
        <v>0</v>
      </c>
      <c r="BJ14" s="21">
        <f t="shared" si="17"/>
        <v>0</v>
      </c>
      <c r="BK14" s="19">
        <v>0</v>
      </c>
      <c r="BL14" s="17">
        <f t="shared" si="86"/>
        <v>0</v>
      </c>
      <c r="BM14" s="21">
        <f t="shared" si="18"/>
        <v>0</v>
      </c>
      <c r="BN14" s="19">
        <v>0</v>
      </c>
      <c r="BO14" s="17">
        <f t="shared" si="87"/>
        <v>0</v>
      </c>
      <c r="BP14" s="21">
        <f t="shared" si="19"/>
        <v>0</v>
      </c>
      <c r="BQ14" s="19">
        <v>0</v>
      </c>
      <c r="BR14" s="17">
        <f t="shared" si="88"/>
        <v>0</v>
      </c>
      <c r="BS14" s="21">
        <f t="shared" si="20"/>
        <v>0</v>
      </c>
      <c r="BT14" s="19">
        <v>0</v>
      </c>
      <c r="BU14" s="17">
        <f t="shared" si="89"/>
        <v>0</v>
      </c>
      <c r="BV14" s="21">
        <f t="shared" si="21"/>
        <v>0</v>
      </c>
      <c r="BW14" s="19">
        <v>0</v>
      </c>
      <c r="BX14" s="17">
        <f t="shared" si="90"/>
        <v>0</v>
      </c>
      <c r="BY14" s="21">
        <f t="shared" si="22"/>
        <v>0</v>
      </c>
      <c r="BZ14" s="19">
        <v>0</v>
      </c>
      <c r="CA14" s="17">
        <f t="shared" si="91"/>
        <v>0</v>
      </c>
      <c r="CB14" s="21">
        <f t="shared" si="23"/>
        <v>0</v>
      </c>
      <c r="CC14" s="19">
        <v>0</v>
      </c>
      <c r="CD14" s="17">
        <f t="shared" si="92"/>
        <v>0</v>
      </c>
      <c r="CE14" s="21">
        <f t="shared" si="24"/>
        <v>0</v>
      </c>
      <c r="CF14" s="19">
        <v>0</v>
      </c>
      <c r="CG14" s="17">
        <f t="shared" si="93"/>
        <v>0</v>
      </c>
      <c r="CH14" s="21">
        <f t="shared" si="25"/>
        <v>0</v>
      </c>
      <c r="CI14" s="19">
        <v>0</v>
      </c>
      <c r="CJ14" s="17">
        <f t="shared" si="94"/>
        <v>0</v>
      </c>
      <c r="CK14" s="21">
        <f t="shared" si="26"/>
        <v>0</v>
      </c>
      <c r="CL14" s="19">
        <v>0</v>
      </c>
      <c r="CM14" s="17">
        <f t="shared" si="95"/>
        <v>0</v>
      </c>
      <c r="CN14" s="21">
        <f t="shared" si="27"/>
        <v>0</v>
      </c>
      <c r="CO14" s="19">
        <v>0</v>
      </c>
      <c r="CP14" s="17">
        <f t="shared" si="96"/>
        <v>0</v>
      </c>
      <c r="CQ14" s="21">
        <f t="shared" si="28"/>
        <v>0</v>
      </c>
      <c r="CR14" s="19">
        <v>0</v>
      </c>
      <c r="CS14" s="17">
        <f t="shared" si="97"/>
        <v>0</v>
      </c>
      <c r="CT14" s="21">
        <f t="shared" si="29"/>
        <v>0</v>
      </c>
      <c r="CU14" s="19">
        <v>0</v>
      </c>
      <c r="CV14" s="17">
        <f t="shared" si="98"/>
        <v>0</v>
      </c>
      <c r="CW14" s="21">
        <f t="shared" si="30"/>
        <v>0</v>
      </c>
      <c r="CX14" s="19">
        <v>0</v>
      </c>
      <c r="CY14" s="17">
        <f t="shared" si="99"/>
        <v>0</v>
      </c>
      <c r="CZ14" s="21">
        <f t="shared" si="31"/>
        <v>0</v>
      </c>
      <c r="DA14" s="19">
        <v>0</v>
      </c>
      <c r="DB14" s="17">
        <f t="shared" si="100"/>
        <v>0</v>
      </c>
      <c r="DC14" s="21">
        <f t="shared" si="32"/>
        <v>0</v>
      </c>
      <c r="DD14" s="19">
        <v>0</v>
      </c>
      <c r="DE14" s="17">
        <f t="shared" si="101"/>
        <v>0</v>
      </c>
      <c r="DF14" s="21">
        <f t="shared" si="33"/>
        <v>0</v>
      </c>
      <c r="DG14" s="19">
        <v>0</v>
      </c>
      <c r="DH14" s="17">
        <f t="shared" si="102"/>
        <v>0</v>
      </c>
      <c r="DI14" s="21">
        <f t="shared" si="34"/>
        <v>0</v>
      </c>
      <c r="DJ14" s="19">
        <v>0</v>
      </c>
      <c r="DK14" s="17">
        <f t="shared" si="103"/>
        <v>0</v>
      </c>
      <c r="DL14" s="21">
        <f t="shared" si="35"/>
        <v>0</v>
      </c>
      <c r="DM14" s="19">
        <v>0</v>
      </c>
      <c r="DN14" s="17">
        <f t="shared" si="104"/>
        <v>0</v>
      </c>
      <c r="DO14" s="21">
        <f t="shared" si="36"/>
        <v>0</v>
      </c>
      <c r="DP14" s="19">
        <v>0</v>
      </c>
      <c r="DQ14" s="17">
        <f t="shared" si="105"/>
        <v>0</v>
      </c>
      <c r="DR14" s="21">
        <f t="shared" si="37"/>
        <v>0</v>
      </c>
      <c r="DS14" s="19">
        <v>0</v>
      </c>
      <c r="DT14" s="17">
        <f t="shared" si="106"/>
        <v>0</v>
      </c>
      <c r="DU14" s="21">
        <f t="shared" si="38"/>
        <v>0</v>
      </c>
      <c r="DV14" s="19">
        <v>0</v>
      </c>
      <c r="DW14" s="17">
        <f t="shared" si="107"/>
        <v>0</v>
      </c>
      <c r="DX14" s="21">
        <f t="shared" si="39"/>
        <v>0</v>
      </c>
      <c r="DY14" s="19">
        <v>0</v>
      </c>
      <c r="DZ14" s="17">
        <f t="shared" si="108"/>
        <v>0</v>
      </c>
      <c r="EA14" s="21">
        <f t="shared" si="40"/>
        <v>0</v>
      </c>
      <c r="EB14" s="19">
        <v>0</v>
      </c>
      <c r="EC14" s="17">
        <f t="shared" si="109"/>
        <v>0</v>
      </c>
      <c r="ED14" s="21">
        <f t="shared" si="41"/>
        <v>0</v>
      </c>
      <c r="EE14" s="19">
        <v>0</v>
      </c>
      <c r="EF14" s="17">
        <f t="shared" si="110"/>
        <v>0</v>
      </c>
      <c r="EG14" s="21">
        <f t="shared" si="42"/>
        <v>0</v>
      </c>
      <c r="EH14" s="19">
        <v>0</v>
      </c>
      <c r="EI14" s="17">
        <f t="shared" si="111"/>
        <v>0</v>
      </c>
      <c r="EJ14" s="21">
        <f t="shared" si="43"/>
        <v>0</v>
      </c>
      <c r="EK14" s="19">
        <v>0</v>
      </c>
      <c r="EL14" s="17">
        <f t="shared" si="112"/>
        <v>0</v>
      </c>
      <c r="EM14" s="21">
        <f t="shared" si="44"/>
        <v>0</v>
      </c>
      <c r="EN14" s="19">
        <v>0</v>
      </c>
      <c r="EO14" s="17">
        <f t="shared" si="113"/>
        <v>0</v>
      </c>
      <c r="EP14" s="21">
        <f t="shared" si="45"/>
        <v>0</v>
      </c>
      <c r="EQ14" s="19">
        <v>0</v>
      </c>
      <c r="ER14" s="17">
        <f t="shared" si="114"/>
        <v>0</v>
      </c>
      <c r="ES14" s="21">
        <f t="shared" si="46"/>
        <v>0</v>
      </c>
      <c r="ET14" s="19">
        <v>0</v>
      </c>
      <c r="EU14" s="17">
        <f t="shared" si="115"/>
        <v>0</v>
      </c>
      <c r="EV14" s="21">
        <f t="shared" si="47"/>
        <v>0</v>
      </c>
      <c r="EW14" s="19">
        <v>0</v>
      </c>
      <c r="EX14" s="17">
        <f t="shared" si="116"/>
        <v>0</v>
      </c>
      <c r="EY14" s="21">
        <f t="shared" si="48"/>
        <v>0</v>
      </c>
      <c r="EZ14" s="19">
        <v>0</v>
      </c>
      <c r="FA14" s="17">
        <f t="shared" si="117"/>
        <v>0</v>
      </c>
      <c r="FB14" s="21">
        <f t="shared" si="49"/>
        <v>0</v>
      </c>
      <c r="FC14" s="19">
        <v>0</v>
      </c>
      <c r="FD14" s="17">
        <f t="shared" si="118"/>
        <v>0</v>
      </c>
      <c r="FE14" s="21">
        <f t="shared" si="50"/>
        <v>0</v>
      </c>
      <c r="FF14" s="19">
        <v>0</v>
      </c>
      <c r="FG14" s="17">
        <f t="shared" si="119"/>
        <v>0</v>
      </c>
      <c r="FH14" s="21">
        <f t="shared" si="51"/>
        <v>0</v>
      </c>
      <c r="FI14" s="19">
        <v>0</v>
      </c>
      <c r="FJ14" s="17">
        <f t="shared" si="120"/>
        <v>0</v>
      </c>
      <c r="FK14" s="21">
        <f t="shared" si="52"/>
        <v>0</v>
      </c>
      <c r="FL14" s="19">
        <v>0</v>
      </c>
      <c r="FM14" s="17">
        <f t="shared" si="121"/>
        <v>0</v>
      </c>
      <c r="FN14" s="21">
        <f t="shared" si="53"/>
        <v>0</v>
      </c>
      <c r="FO14" s="86">
        <v>0</v>
      </c>
      <c r="FP14" s="17">
        <f t="shared" si="122"/>
        <v>0</v>
      </c>
      <c r="FQ14" s="21">
        <f t="shared" si="54"/>
        <v>0</v>
      </c>
      <c r="FR14" s="86">
        <v>0</v>
      </c>
      <c r="FS14" s="17">
        <f t="shared" si="123"/>
        <v>0</v>
      </c>
      <c r="FT14" s="21">
        <f t="shared" si="55"/>
        <v>0</v>
      </c>
      <c r="FU14" s="19">
        <v>0</v>
      </c>
      <c r="FV14" s="17">
        <f t="shared" si="124"/>
        <v>0</v>
      </c>
      <c r="FW14" s="21">
        <f t="shared" si="56"/>
        <v>0</v>
      </c>
      <c r="FX14" s="19">
        <v>0</v>
      </c>
      <c r="FY14" s="17">
        <f t="shared" si="125"/>
        <v>0</v>
      </c>
      <c r="FZ14" s="21">
        <f t="shared" si="57"/>
        <v>0</v>
      </c>
      <c r="GA14" s="19">
        <v>0</v>
      </c>
      <c r="GB14" s="17">
        <f t="shared" si="126"/>
        <v>0</v>
      </c>
      <c r="GC14" s="21">
        <f t="shared" si="58"/>
        <v>0</v>
      </c>
      <c r="GD14" s="19">
        <v>0</v>
      </c>
      <c r="GE14" s="17">
        <f t="shared" si="127"/>
        <v>0</v>
      </c>
      <c r="GF14" s="21">
        <f t="shared" si="59"/>
        <v>0</v>
      </c>
      <c r="GG14" s="19">
        <v>0</v>
      </c>
      <c r="GH14" s="17">
        <f t="shared" si="128"/>
        <v>0</v>
      </c>
      <c r="GI14" s="21">
        <f t="shared" si="60"/>
        <v>0</v>
      </c>
      <c r="GJ14" s="19">
        <v>0</v>
      </c>
      <c r="GK14" s="17">
        <f t="shared" si="129"/>
        <v>0</v>
      </c>
      <c r="GL14" s="21">
        <f t="shared" si="61"/>
        <v>0</v>
      </c>
      <c r="GM14" s="19">
        <v>0</v>
      </c>
      <c r="GN14" s="17">
        <f t="shared" si="130"/>
        <v>0</v>
      </c>
      <c r="GO14" s="21">
        <f t="shared" si="62"/>
        <v>0</v>
      </c>
      <c r="GP14" s="19">
        <v>0</v>
      </c>
      <c r="GQ14" s="17">
        <f t="shared" si="131"/>
        <v>0</v>
      </c>
      <c r="GR14" s="21">
        <f t="shared" si="63"/>
        <v>0</v>
      </c>
      <c r="GS14" s="86">
        <v>0</v>
      </c>
      <c r="GT14" s="17">
        <f t="shared" si="132"/>
        <v>0</v>
      </c>
      <c r="GU14" s="21">
        <f t="shared" si="64"/>
        <v>0</v>
      </c>
      <c r="GV14" s="86">
        <v>0</v>
      </c>
      <c r="GW14" s="17">
        <f t="shared" si="133"/>
        <v>0</v>
      </c>
      <c r="GX14" s="21">
        <f t="shared" si="65"/>
        <v>0</v>
      </c>
      <c r="GY14" s="1"/>
      <c r="GZ14" s="204">
        <f t="shared" si="66"/>
        <v>0</v>
      </c>
    </row>
    <row r="15" spans="1:208" x14ac:dyDescent="0.25">
      <c r="A15" s="83" t="s">
        <v>143</v>
      </c>
      <c r="B15" s="83" t="s">
        <v>204</v>
      </c>
      <c r="C15" s="83">
        <v>1E-4</v>
      </c>
      <c r="D15" s="15">
        <f t="shared" si="0"/>
        <v>0</v>
      </c>
      <c r="E15" s="21">
        <f t="shared" si="1"/>
        <v>1E-4</v>
      </c>
      <c r="F15" s="16">
        <v>1E-4</v>
      </c>
      <c r="G15" s="84">
        <v>0</v>
      </c>
      <c r="H15" s="84">
        <v>0</v>
      </c>
      <c r="I15" s="84">
        <v>0</v>
      </c>
      <c r="J15" s="84">
        <v>0</v>
      </c>
      <c r="K15" s="17">
        <f t="shared" si="2"/>
        <v>1E-4</v>
      </c>
      <c r="L15" s="85">
        <v>0</v>
      </c>
      <c r="M15" s="17">
        <f t="shared" si="67"/>
        <v>0</v>
      </c>
      <c r="N15" s="21">
        <f t="shared" si="68"/>
        <v>0</v>
      </c>
      <c r="O15" s="86">
        <v>0</v>
      </c>
      <c r="P15" s="17">
        <f t="shared" si="69"/>
        <v>0</v>
      </c>
      <c r="Q15" s="21">
        <f t="shared" si="70"/>
        <v>0</v>
      </c>
      <c r="R15" s="19">
        <v>0</v>
      </c>
      <c r="S15" s="17">
        <f t="shared" si="71"/>
        <v>0</v>
      </c>
      <c r="T15" s="21">
        <f t="shared" si="3"/>
        <v>0</v>
      </c>
      <c r="U15" s="19">
        <v>0</v>
      </c>
      <c r="V15" s="17">
        <f t="shared" si="72"/>
        <v>0</v>
      </c>
      <c r="W15" s="21">
        <f t="shared" si="4"/>
        <v>0</v>
      </c>
      <c r="X15" s="19">
        <v>0</v>
      </c>
      <c r="Y15" s="17">
        <f t="shared" si="73"/>
        <v>0</v>
      </c>
      <c r="Z15" s="21">
        <f t="shared" si="5"/>
        <v>0</v>
      </c>
      <c r="AA15" s="19">
        <v>0</v>
      </c>
      <c r="AB15" s="17">
        <f t="shared" si="74"/>
        <v>0</v>
      </c>
      <c r="AC15" s="21">
        <f t="shared" si="6"/>
        <v>0</v>
      </c>
      <c r="AD15" s="19">
        <v>0</v>
      </c>
      <c r="AE15" s="17">
        <f t="shared" si="75"/>
        <v>0</v>
      </c>
      <c r="AF15" s="21">
        <f t="shared" si="7"/>
        <v>0</v>
      </c>
      <c r="AG15" s="86">
        <v>0</v>
      </c>
      <c r="AH15" s="17">
        <f t="shared" si="76"/>
        <v>0</v>
      </c>
      <c r="AI15" s="21">
        <f t="shared" si="8"/>
        <v>0</v>
      </c>
      <c r="AJ15" s="19">
        <v>0</v>
      </c>
      <c r="AK15" s="17">
        <f t="shared" si="77"/>
        <v>0</v>
      </c>
      <c r="AL15" s="21">
        <f t="shared" si="9"/>
        <v>0</v>
      </c>
      <c r="AM15" s="19">
        <v>0</v>
      </c>
      <c r="AN15" s="17">
        <f t="shared" si="78"/>
        <v>0</v>
      </c>
      <c r="AO15" s="21">
        <f t="shared" si="10"/>
        <v>0</v>
      </c>
      <c r="AP15" s="19">
        <v>0</v>
      </c>
      <c r="AQ15" s="17">
        <f t="shared" si="79"/>
        <v>0</v>
      </c>
      <c r="AR15" s="21">
        <f t="shared" si="11"/>
        <v>0</v>
      </c>
      <c r="AS15" s="19">
        <v>0</v>
      </c>
      <c r="AT15" s="17">
        <f t="shared" si="80"/>
        <v>0</v>
      </c>
      <c r="AU15" s="21">
        <f t="shared" si="12"/>
        <v>0</v>
      </c>
      <c r="AV15" s="19">
        <v>0</v>
      </c>
      <c r="AW15" s="17">
        <f t="shared" si="81"/>
        <v>0</v>
      </c>
      <c r="AX15" s="21">
        <f t="shared" si="13"/>
        <v>0</v>
      </c>
      <c r="AY15" s="19">
        <v>0</v>
      </c>
      <c r="AZ15" s="17">
        <f t="shared" si="82"/>
        <v>0</v>
      </c>
      <c r="BA15" s="21">
        <f t="shared" si="14"/>
        <v>0</v>
      </c>
      <c r="BB15" s="19">
        <v>0</v>
      </c>
      <c r="BC15" s="17">
        <f t="shared" si="83"/>
        <v>0</v>
      </c>
      <c r="BD15" s="21">
        <f t="shared" si="15"/>
        <v>0</v>
      </c>
      <c r="BE15" s="19">
        <v>0</v>
      </c>
      <c r="BF15" s="17">
        <f t="shared" si="84"/>
        <v>0</v>
      </c>
      <c r="BG15" s="21">
        <f t="shared" si="16"/>
        <v>0</v>
      </c>
      <c r="BH15" s="19">
        <v>0</v>
      </c>
      <c r="BI15" s="17">
        <f t="shared" si="85"/>
        <v>0</v>
      </c>
      <c r="BJ15" s="21">
        <f t="shared" si="17"/>
        <v>0</v>
      </c>
      <c r="BK15" s="19">
        <v>0</v>
      </c>
      <c r="BL15" s="17">
        <f t="shared" si="86"/>
        <v>0</v>
      </c>
      <c r="BM15" s="21">
        <f t="shared" si="18"/>
        <v>0</v>
      </c>
      <c r="BN15" s="19">
        <v>0</v>
      </c>
      <c r="BO15" s="17">
        <f t="shared" si="87"/>
        <v>0</v>
      </c>
      <c r="BP15" s="21">
        <f t="shared" si="19"/>
        <v>0</v>
      </c>
      <c r="BQ15" s="19">
        <v>0</v>
      </c>
      <c r="BR15" s="17">
        <f t="shared" si="88"/>
        <v>0</v>
      </c>
      <c r="BS15" s="21">
        <f t="shared" si="20"/>
        <v>0</v>
      </c>
      <c r="BT15" s="19">
        <v>0</v>
      </c>
      <c r="BU15" s="17">
        <f t="shared" si="89"/>
        <v>0</v>
      </c>
      <c r="BV15" s="21">
        <f t="shared" si="21"/>
        <v>0</v>
      </c>
      <c r="BW15" s="19">
        <v>0</v>
      </c>
      <c r="BX15" s="17">
        <f t="shared" si="90"/>
        <v>0</v>
      </c>
      <c r="BY15" s="21">
        <f t="shared" si="22"/>
        <v>0</v>
      </c>
      <c r="BZ15" s="19">
        <v>0</v>
      </c>
      <c r="CA15" s="17">
        <f t="shared" si="91"/>
        <v>0</v>
      </c>
      <c r="CB15" s="21">
        <f t="shared" si="23"/>
        <v>0</v>
      </c>
      <c r="CC15" s="19">
        <v>0</v>
      </c>
      <c r="CD15" s="17">
        <f t="shared" si="92"/>
        <v>0</v>
      </c>
      <c r="CE15" s="21">
        <f t="shared" si="24"/>
        <v>0</v>
      </c>
      <c r="CF15" s="19">
        <v>0</v>
      </c>
      <c r="CG15" s="17">
        <f t="shared" si="93"/>
        <v>0</v>
      </c>
      <c r="CH15" s="21">
        <f t="shared" si="25"/>
        <v>0</v>
      </c>
      <c r="CI15" s="19">
        <v>0</v>
      </c>
      <c r="CJ15" s="17">
        <f t="shared" si="94"/>
        <v>0</v>
      </c>
      <c r="CK15" s="21">
        <f t="shared" si="26"/>
        <v>0</v>
      </c>
      <c r="CL15" s="19">
        <v>0</v>
      </c>
      <c r="CM15" s="17">
        <f t="shared" si="95"/>
        <v>0</v>
      </c>
      <c r="CN15" s="21">
        <f t="shared" si="27"/>
        <v>0</v>
      </c>
      <c r="CO15" s="19">
        <v>0</v>
      </c>
      <c r="CP15" s="17">
        <f t="shared" si="96"/>
        <v>0</v>
      </c>
      <c r="CQ15" s="21">
        <f t="shared" si="28"/>
        <v>0</v>
      </c>
      <c r="CR15" s="19">
        <v>0</v>
      </c>
      <c r="CS15" s="17">
        <f t="shared" si="97"/>
        <v>0</v>
      </c>
      <c r="CT15" s="21">
        <f t="shared" si="29"/>
        <v>0</v>
      </c>
      <c r="CU15" s="19">
        <v>0</v>
      </c>
      <c r="CV15" s="17">
        <f t="shared" si="98"/>
        <v>0</v>
      </c>
      <c r="CW15" s="21">
        <f t="shared" si="30"/>
        <v>0</v>
      </c>
      <c r="CX15" s="19">
        <v>0</v>
      </c>
      <c r="CY15" s="17">
        <f t="shared" si="99"/>
        <v>0</v>
      </c>
      <c r="CZ15" s="21">
        <f t="shared" si="31"/>
        <v>0</v>
      </c>
      <c r="DA15" s="19">
        <v>0</v>
      </c>
      <c r="DB15" s="17">
        <f t="shared" si="100"/>
        <v>0</v>
      </c>
      <c r="DC15" s="21">
        <f t="shared" si="32"/>
        <v>0</v>
      </c>
      <c r="DD15" s="19">
        <v>0</v>
      </c>
      <c r="DE15" s="17">
        <f t="shared" si="101"/>
        <v>0</v>
      </c>
      <c r="DF15" s="21">
        <f t="shared" si="33"/>
        <v>0</v>
      </c>
      <c r="DG15" s="19">
        <v>0</v>
      </c>
      <c r="DH15" s="17">
        <f t="shared" si="102"/>
        <v>0</v>
      </c>
      <c r="DI15" s="21">
        <f t="shared" si="34"/>
        <v>0</v>
      </c>
      <c r="DJ15" s="19">
        <v>0</v>
      </c>
      <c r="DK15" s="17">
        <f t="shared" si="103"/>
        <v>0</v>
      </c>
      <c r="DL15" s="21">
        <f t="shared" si="35"/>
        <v>0</v>
      </c>
      <c r="DM15" s="19">
        <v>0</v>
      </c>
      <c r="DN15" s="17">
        <f t="shared" si="104"/>
        <v>0</v>
      </c>
      <c r="DO15" s="21">
        <f t="shared" si="36"/>
        <v>0</v>
      </c>
      <c r="DP15" s="19">
        <v>0</v>
      </c>
      <c r="DQ15" s="17">
        <f t="shared" si="105"/>
        <v>0</v>
      </c>
      <c r="DR15" s="21">
        <f t="shared" si="37"/>
        <v>0</v>
      </c>
      <c r="DS15" s="19">
        <v>0</v>
      </c>
      <c r="DT15" s="17">
        <f t="shared" si="106"/>
        <v>0</v>
      </c>
      <c r="DU15" s="21">
        <f t="shared" si="38"/>
        <v>0</v>
      </c>
      <c r="DV15" s="19">
        <v>0</v>
      </c>
      <c r="DW15" s="17">
        <f t="shared" si="107"/>
        <v>0</v>
      </c>
      <c r="DX15" s="21">
        <f t="shared" si="39"/>
        <v>0</v>
      </c>
      <c r="DY15" s="19">
        <v>0</v>
      </c>
      <c r="DZ15" s="17">
        <f t="shared" si="108"/>
        <v>0</v>
      </c>
      <c r="EA15" s="21">
        <f t="shared" si="40"/>
        <v>0</v>
      </c>
      <c r="EB15" s="19">
        <v>0</v>
      </c>
      <c r="EC15" s="17">
        <f t="shared" si="109"/>
        <v>0</v>
      </c>
      <c r="ED15" s="21">
        <f t="shared" si="41"/>
        <v>0</v>
      </c>
      <c r="EE15" s="19">
        <v>0</v>
      </c>
      <c r="EF15" s="17">
        <f t="shared" si="110"/>
        <v>0</v>
      </c>
      <c r="EG15" s="21">
        <f t="shared" si="42"/>
        <v>0</v>
      </c>
      <c r="EH15" s="19">
        <v>0</v>
      </c>
      <c r="EI15" s="17">
        <f t="shared" si="111"/>
        <v>0</v>
      </c>
      <c r="EJ15" s="21">
        <f t="shared" si="43"/>
        <v>0</v>
      </c>
      <c r="EK15" s="19">
        <v>0</v>
      </c>
      <c r="EL15" s="17">
        <f t="shared" si="112"/>
        <v>0</v>
      </c>
      <c r="EM15" s="21">
        <f t="shared" si="44"/>
        <v>0</v>
      </c>
      <c r="EN15" s="19">
        <v>0</v>
      </c>
      <c r="EO15" s="17">
        <f t="shared" si="113"/>
        <v>0</v>
      </c>
      <c r="EP15" s="21">
        <f t="shared" si="45"/>
        <v>0</v>
      </c>
      <c r="EQ15" s="19">
        <v>0</v>
      </c>
      <c r="ER15" s="17">
        <f t="shared" si="114"/>
        <v>0</v>
      </c>
      <c r="ES15" s="21">
        <f t="shared" si="46"/>
        <v>0</v>
      </c>
      <c r="ET15" s="19">
        <v>0</v>
      </c>
      <c r="EU15" s="17">
        <f t="shared" si="115"/>
        <v>0</v>
      </c>
      <c r="EV15" s="21">
        <f t="shared" si="47"/>
        <v>0</v>
      </c>
      <c r="EW15" s="19">
        <v>0</v>
      </c>
      <c r="EX15" s="17">
        <f t="shared" si="116"/>
        <v>0</v>
      </c>
      <c r="EY15" s="21">
        <f t="shared" si="48"/>
        <v>0</v>
      </c>
      <c r="EZ15" s="19">
        <v>0</v>
      </c>
      <c r="FA15" s="17">
        <f t="shared" si="117"/>
        <v>0</v>
      </c>
      <c r="FB15" s="21">
        <f t="shared" si="49"/>
        <v>0</v>
      </c>
      <c r="FC15" s="19">
        <v>0</v>
      </c>
      <c r="FD15" s="17">
        <f t="shared" si="118"/>
        <v>0</v>
      </c>
      <c r="FE15" s="21">
        <f t="shared" si="50"/>
        <v>0</v>
      </c>
      <c r="FF15" s="19">
        <v>0</v>
      </c>
      <c r="FG15" s="17">
        <f t="shared" si="119"/>
        <v>0</v>
      </c>
      <c r="FH15" s="21">
        <f t="shared" si="51"/>
        <v>0</v>
      </c>
      <c r="FI15" s="19">
        <v>0</v>
      </c>
      <c r="FJ15" s="17">
        <f t="shared" si="120"/>
        <v>0</v>
      </c>
      <c r="FK15" s="21">
        <f t="shared" si="52"/>
        <v>0</v>
      </c>
      <c r="FL15" s="19">
        <v>0</v>
      </c>
      <c r="FM15" s="17">
        <f t="shared" si="121"/>
        <v>0</v>
      </c>
      <c r="FN15" s="21">
        <f t="shared" si="53"/>
        <v>0</v>
      </c>
      <c r="FO15" s="86">
        <v>0</v>
      </c>
      <c r="FP15" s="17">
        <f t="shared" si="122"/>
        <v>0</v>
      </c>
      <c r="FQ15" s="21">
        <f t="shared" si="54"/>
        <v>0</v>
      </c>
      <c r="FR15" s="86">
        <v>0</v>
      </c>
      <c r="FS15" s="17">
        <f t="shared" si="123"/>
        <v>0</v>
      </c>
      <c r="FT15" s="21">
        <f t="shared" si="55"/>
        <v>0</v>
      </c>
      <c r="FU15" s="19">
        <v>0</v>
      </c>
      <c r="FV15" s="17">
        <f t="shared" si="124"/>
        <v>0</v>
      </c>
      <c r="FW15" s="21">
        <f t="shared" si="56"/>
        <v>0</v>
      </c>
      <c r="FX15" s="19">
        <v>0</v>
      </c>
      <c r="FY15" s="17">
        <f t="shared" si="125"/>
        <v>0</v>
      </c>
      <c r="FZ15" s="21">
        <f t="shared" si="57"/>
        <v>0</v>
      </c>
      <c r="GA15" s="19">
        <v>0</v>
      </c>
      <c r="GB15" s="17">
        <f t="shared" si="126"/>
        <v>0</v>
      </c>
      <c r="GC15" s="21">
        <f t="shared" si="58"/>
        <v>0</v>
      </c>
      <c r="GD15" s="19">
        <v>0</v>
      </c>
      <c r="GE15" s="17">
        <f t="shared" si="127"/>
        <v>0</v>
      </c>
      <c r="GF15" s="21">
        <f t="shared" si="59"/>
        <v>0</v>
      </c>
      <c r="GG15" s="19">
        <v>0</v>
      </c>
      <c r="GH15" s="17">
        <f t="shared" si="128"/>
        <v>0</v>
      </c>
      <c r="GI15" s="21">
        <f t="shared" si="60"/>
        <v>0</v>
      </c>
      <c r="GJ15" s="19">
        <v>0</v>
      </c>
      <c r="GK15" s="17">
        <f t="shared" si="129"/>
        <v>0</v>
      </c>
      <c r="GL15" s="21">
        <f t="shared" si="61"/>
        <v>0</v>
      </c>
      <c r="GM15" s="19">
        <v>0</v>
      </c>
      <c r="GN15" s="17">
        <f t="shared" si="130"/>
        <v>0</v>
      </c>
      <c r="GO15" s="21">
        <f t="shared" si="62"/>
        <v>0</v>
      </c>
      <c r="GP15" s="19">
        <v>0</v>
      </c>
      <c r="GQ15" s="17">
        <f t="shared" si="131"/>
        <v>0</v>
      </c>
      <c r="GR15" s="21">
        <f t="shared" si="63"/>
        <v>0</v>
      </c>
      <c r="GS15" s="86">
        <v>0</v>
      </c>
      <c r="GT15" s="17">
        <f t="shared" si="132"/>
        <v>0</v>
      </c>
      <c r="GU15" s="21">
        <f t="shared" si="64"/>
        <v>0</v>
      </c>
      <c r="GV15" s="86">
        <v>0</v>
      </c>
      <c r="GW15" s="17">
        <f t="shared" si="133"/>
        <v>0</v>
      </c>
      <c r="GX15" s="21">
        <f t="shared" si="65"/>
        <v>0</v>
      </c>
      <c r="GY15" s="1"/>
      <c r="GZ15" s="204">
        <f t="shared" si="66"/>
        <v>0</v>
      </c>
    </row>
    <row r="16" spans="1:208" x14ac:dyDescent="0.25">
      <c r="A16" s="83" t="s">
        <v>143</v>
      </c>
      <c r="B16" s="83" t="s">
        <v>204</v>
      </c>
      <c r="C16" s="83">
        <v>1E-4</v>
      </c>
      <c r="D16" s="15">
        <f t="shared" si="0"/>
        <v>0</v>
      </c>
      <c r="E16" s="21">
        <f t="shared" si="1"/>
        <v>1E-4</v>
      </c>
      <c r="F16" s="16">
        <v>1E-4</v>
      </c>
      <c r="G16" s="84">
        <v>0</v>
      </c>
      <c r="H16" s="84">
        <v>0</v>
      </c>
      <c r="I16" s="84">
        <v>0</v>
      </c>
      <c r="J16" s="84">
        <v>0</v>
      </c>
      <c r="K16" s="17">
        <f t="shared" si="2"/>
        <v>1E-4</v>
      </c>
      <c r="L16" s="85">
        <v>0</v>
      </c>
      <c r="M16" s="17">
        <f t="shared" si="67"/>
        <v>0</v>
      </c>
      <c r="N16" s="21">
        <f t="shared" si="68"/>
        <v>0</v>
      </c>
      <c r="O16" s="86">
        <v>0</v>
      </c>
      <c r="P16" s="17">
        <f t="shared" si="69"/>
        <v>0</v>
      </c>
      <c r="Q16" s="21">
        <f t="shared" si="70"/>
        <v>0</v>
      </c>
      <c r="R16" s="19">
        <v>0</v>
      </c>
      <c r="S16" s="17">
        <f t="shared" si="71"/>
        <v>0</v>
      </c>
      <c r="T16" s="21">
        <f t="shared" si="3"/>
        <v>0</v>
      </c>
      <c r="U16" s="19">
        <v>0</v>
      </c>
      <c r="V16" s="17">
        <f t="shared" si="72"/>
        <v>0</v>
      </c>
      <c r="W16" s="21">
        <f t="shared" si="4"/>
        <v>0</v>
      </c>
      <c r="X16" s="19">
        <v>0</v>
      </c>
      <c r="Y16" s="17">
        <f t="shared" si="73"/>
        <v>0</v>
      </c>
      <c r="Z16" s="21">
        <f t="shared" si="5"/>
        <v>0</v>
      </c>
      <c r="AA16" s="19">
        <v>0</v>
      </c>
      <c r="AB16" s="17">
        <f t="shared" si="74"/>
        <v>0</v>
      </c>
      <c r="AC16" s="21">
        <f t="shared" si="6"/>
        <v>0</v>
      </c>
      <c r="AD16" s="19">
        <v>0</v>
      </c>
      <c r="AE16" s="17">
        <f t="shared" si="75"/>
        <v>0</v>
      </c>
      <c r="AF16" s="21">
        <f t="shared" si="7"/>
        <v>0</v>
      </c>
      <c r="AG16" s="86">
        <v>0</v>
      </c>
      <c r="AH16" s="17">
        <f t="shared" si="76"/>
        <v>0</v>
      </c>
      <c r="AI16" s="21">
        <f t="shared" si="8"/>
        <v>0</v>
      </c>
      <c r="AJ16" s="19">
        <v>0</v>
      </c>
      <c r="AK16" s="17">
        <f t="shared" si="77"/>
        <v>0</v>
      </c>
      <c r="AL16" s="21">
        <f t="shared" si="9"/>
        <v>0</v>
      </c>
      <c r="AM16" s="19">
        <v>0</v>
      </c>
      <c r="AN16" s="17">
        <f t="shared" si="78"/>
        <v>0</v>
      </c>
      <c r="AO16" s="21">
        <f t="shared" si="10"/>
        <v>0</v>
      </c>
      <c r="AP16" s="19">
        <v>0</v>
      </c>
      <c r="AQ16" s="17">
        <f t="shared" si="79"/>
        <v>0</v>
      </c>
      <c r="AR16" s="21">
        <f t="shared" si="11"/>
        <v>0</v>
      </c>
      <c r="AS16" s="19">
        <v>0</v>
      </c>
      <c r="AT16" s="17">
        <f t="shared" si="80"/>
        <v>0</v>
      </c>
      <c r="AU16" s="21">
        <f t="shared" si="12"/>
        <v>0</v>
      </c>
      <c r="AV16" s="19">
        <v>0</v>
      </c>
      <c r="AW16" s="17">
        <f t="shared" si="81"/>
        <v>0</v>
      </c>
      <c r="AX16" s="21">
        <f t="shared" si="13"/>
        <v>0</v>
      </c>
      <c r="AY16" s="19">
        <v>0</v>
      </c>
      <c r="AZ16" s="17">
        <f t="shared" si="82"/>
        <v>0</v>
      </c>
      <c r="BA16" s="21">
        <f t="shared" si="14"/>
        <v>0</v>
      </c>
      <c r="BB16" s="19">
        <v>0</v>
      </c>
      <c r="BC16" s="17">
        <f t="shared" si="83"/>
        <v>0</v>
      </c>
      <c r="BD16" s="21">
        <f t="shared" si="15"/>
        <v>0</v>
      </c>
      <c r="BE16" s="19">
        <v>0</v>
      </c>
      <c r="BF16" s="17">
        <f t="shared" si="84"/>
        <v>0</v>
      </c>
      <c r="BG16" s="21">
        <f t="shared" si="16"/>
        <v>0</v>
      </c>
      <c r="BH16" s="19">
        <v>0</v>
      </c>
      <c r="BI16" s="17">
        <f t="shared" si="85"/>
        <v>0</v>
      </c>
      <c r="BJ16" s="21">
        <f t="shared" si="17"/>
        <v>0</v>
      </c>
      <c r="BK16" s="19">
        <v>0</v>
      </c>
      <c r="BL16" s="17">
        <f t="shared" si="86"/>
        <v>0</v>
      </c>
      <c r="BM16" s="21">
        <f t="shared" si="18"/>
        <v>0</v>
      </c>
      <c r="BN16" s="19">
        <v>0</v>
      </c>
      <c r="BO16" s="17">
        <f t="shared" si="87"/>
        <v>0</v>
      </c>
      <c r="BP16" s="21">
        <f t="shared" si="19"/>
        <v>0</v>
      </c>
      <c r="BQ16" s="19">
        <v>0</v>
      </c>
      <c r="BR16" s="17">
        <f t="shared" si="88"/>
        <v>0</v>
      </c>
      <c r="BS16" s="21">
        <f t="shared" si="20"/>
        <v>0</v>
      </c>
      <c r="BT16" s="19">
        <v>0</v>
      </c>
      <c r="BU16" s="17">
        <f t="shared" si="89"/>
        <v>0</v>
      </c>
      <c r="BV16" s="21">
        <f t="shared" si="21"/>
        <v>0</v>
      </c>
      <c r="BW16" s="19">
        <v>0</v>
      </c>
      <c r="BX16" s="17">
        <f t="shared" si="90"/>
        <v>0</v>
      </c>
      <c r="BY16" s="21">
        <f t="shared" si="22"/>
        <v>0</v>
      </c>
      <c r="BZ16" s="19">
        <v>0</v>
      </c>
      <c r="CA16" s="17">
        <f t="shared" si="91"/>
        <v>0</v>
      </c>
      <c r="CB16" s="21">
        <f t="shared" si="23"/>
        <v>0</v>
      </c>
      <c r="CC16" s="19">
        <v>0</v>
      </c>
      <c r="CD16" s="17">
        <f t="shared" si="92"/>
        <v>0</v>
      </c>
      <c r="CE16" s="21">
        <f t="shared" si="24"/>
        <v>0</v>
      </c>
      <c r="CF16" s="19">
        <v>0</v>
      </c>
      <c r="CG16" s="17">
        <f t="shared" si="93"/>
        <v>0</v>
      </c>
      <c r="CH16" s="21">
        <f t="shared" si="25"/>
        <v>0</v>
      </c>
      <c r="CI16" s="19">
        <v>0</v>
      </c>
      <c r="CJ16" s="17">
        <f t="shared" si="94"/>
        <v>0</v>
      </c>
      <c r="CK16" s="21">
        <f t="shared" si="26"/>
        <v>0</v>
      </c>
      <c r="CL16" s="19">
        <v>0</v>
      </c>
      <c r="CM16" s="17">
        <f t="shared" si="95"/>
        <v>0</v>
      </c>
      <c r="CN16" s="21">
        <f t="shared" si="27"/>
        <v>0</v>
      </c>
      <c r="CO16" s="19">
        <v>0</v>
      </c>
      <c r="CP16" s="17">
        <f t="shared" si="96"/>
        <v>0</v>
      </c>
      <c r="CQ16" s="21">
        <f t="shared" si="28"/>
        <v>0</v>
      </c>
      <c r="CR16" s="19">
        <v>0</v>
      </c>
      <c r="CS16" s="17">
        <f t="shared" si="97"/>
        <v>0</v>
      </c>
      <c r="CT16" s="21">
        <f t="shared" si="29"/>
        <v>0</v>
      </c>
      <c r="CU16" s="19">
        <v>0</v>
      </c>
      <c r="CV16" s="17">
        <f t="shared" si="98"/>
        <v>0</v>
      </c>
      <c r="CW16" s="21">
        <f t="shared" si="30"/>
        <v>0</v>
      </c>
      <c r="CX16" s="19">
        <v>0</v>
      </c>
      <c r="CY16" s="17">
        <f t="shared" si="99"/>
        <v>0</v>
      </c>
      <c r="CZ16" s="21">
        <f t="shared" si="31"/>
        <v>0</v>
      </c>
      <c r="DA16" s="19">
        <v>0</v>
      </c>
      <c r="DB16" s="17">
        <f t="shared" si="100"/>
        <v>0</v>
      </c>
      <c r="DC16" s="21">
        <f t="shared" si="32"/>
        <v>0</v>
      </c>
      <c r="DD16" s="19">
        <v>0</v>
      </c>
      <c r="DE16" s="17">
        <f t="shared" si="101"/>
        <v>0</v>
      </c>
      <c r="DF16" s="21">
        <f t="shared" si="33"/>
        <v>0</v>
      </c>
      <c r="DG16" s="19">
        <v>0</v>
      </c>
      <c r="DH16" s="17">
        <f t="shared" si="102"/>
        <v>0</v>
      </c>
      <c r="DI16" s="21">
        <f t="shared" si="34"/>
        <v>0</v>
      </c>
      <c r="DJ16" s="19">
        <v>0</v>
      </c>
      <c r="DK16" s="17">
        <f t="shared" si="103"/>
        <v>0</v>
      </c>
      <c r="DL16" s="21">
        <f t="shared" si="35"/>
        <v>0</v>
      </c>
      <c r="DM16" s="19">
        <v>0</v>
      </c>
      <c r="DN16" s="17">
        <f t="shared" si="104"/>
        <v>0</v>
      </c>
      <c r="DO16" s="21">
        <f t="shared" si="36"/>
        <v>0</v>
      </c>
      <c r="DP16" s="19">
        <v>0</v>
      </c>
      <c r="DQ16" s="17">
        <f t="shared" si="105"/>
        <v>0</v>
      </c>
      <c r="DR16" s="21">
        <f t="shared" si="37"/>
        <v>0</v>
      </c>
      <c r="DS16" s="19">
        <v>0</v>
      </c>
      <c r="DT16" s="17">
        <f t="shared" si="106"/>
        <v>0</v>
      </c>
      <c r="DU16" s="21">
        <f t="shared" si="38"/>
        <v>0</v>
      </c>
      <c r="DV16" s="19">
        <v>0</v>
      </c>
      <c r="DW16" s="17">
        <f t="shared" si="107"/>
        <v>0</v>
      </c>
      <c r="DX16" s="21">
        <f t="shared" si="39"/>
        <v>0</v>
      </c>
      <c r="DY16" s="19">
        <v>0</v>
      </c>
      <c r="DZ16" s="17">
        <f t="shared" si="108"/>
        <v>0</v>
      </c>
      <c r="EA16" s="21">
        <f t="shared" si="40"/>
        <v>0</v>
      </c>
      <c r="EB16" s="19">
        <v>0</v>
      </c>
      <c r="EC16" s="17">
        <f t="shared" si="109"/>
        <v>0</v>
      </c>
      <c r="ED16" s="21">
        <f t="shared" si="41"/>
        <v>0</v>
      </c>
      <c r="EE16" s="19">
        <v>0</v>
      </c>
      <c r="EF16" s="17">
        <f t="shared" si="110"/>
        <v>0</v>
      </c>
      <c r="EG16" s="21">
        <f t="shared" si="42"/>
        <v>0</v>
      </c>
      <c r="EH16" s="19">
        <v>0</v>
      </c>
      <c r="EI16" s="17">
        <f t="shared" si="111"/>
        <v>0</v>
      </c>
      <c r="EJ16" s="21">
        <f t="shared" si="43"/>
        <v>0</v>
      </c>
      <c r="EK16" s="19">
        <v>0</v>
      </c>
      <c r="EL16" s="17">
        <f t="shared" si="112"/>
        <v>0</v>
      </c>
      <c r="EM16" s="21">
        <f t="shared" si="44"/>
        <v>0</v>
      </c>
      <c r="EN16" s="19">
        <v>0</v>
      </c>
      <c r="EO16" s="17">
        <f t="shared" si="113"/>
        <v>0</v>
      </c>
      <c r="EP16" s="21">
        <f t="shared" si="45"/>
        <v>0</v>
      </c>
      <c r="EQ16" s="19">
        <v>0</v>
      </c>
      <c r="ER16" s="17">
        <f t="shared" si="114"/>
        <v>0</v>
      </c>
      <c r="ES16" s="21">
        <f t="shared" si="46"/>
        <v>0</v>
      </c>
      <c r="ET16" s="19">
        <v>0</v>
      </c>
      <c r="EU16" s="17">
        <f t="shared" si="115"/>
        <v>0</v>
      </c>
      <c r="EV16" s="21">
        <f t="shared" si="47"/>
        <v>0</v>
      </c>
      <c r="EW16" s="19">
        <v>0</v>
      </c>
      <c r="EX16" s="17">
        <f t="shared" si="116"/>
        <v>0</v>
      </c>
      <c r="EY16" s="21">
        <f t="shared" si="48"/>
        <v>0</v>
      </c>
      <c r="EZ16" s="19">
        <v>0</v>
      </c>
      <c r="FA16" s="17">
        <f t="shared" si="117"/>
        <v>0</v>
      </c>
      <c r="FB16" s="21">
        <f t="shared" si="49"/>
        <v>0</v>
      </c>
      <c r="FC16" s="19">
        <v>0</v>
      </c>
      <c r="FD16" s="17">
        <f t="shared" si="118"/>
        <v>0</v>
      </c>
      <c r="FE16" s="21">
        <f t="shared" si="50"/>
        <v>0</v>
      </c>
      <c r="FF16" s="19">
        <v>0</v>
      </c>
      <c r="FG16" s="17">
        <f t="shared" si="119"/>
        <v>0</v>
      </c>
      <c r="FH16" s="21">
        <f t="shared" si="51"/>
        <v>0</v>
      </c>
      <c r="FI16" s="19">
        <v>0</v>
      </c>
      <c r="FJ16" s="17">
        <f t="shared" si="120"/>
        <v>0</v>
      </c>
      <c r="FK16" s="21">
        <f t="shared" si="52"/>
        <v>0</v>
      </c>
      <c r="FL16" s="19">
        <v>0</v>
      </c>
      <c r="FM16" s="17">
        <f t="shared" si="121"/>
        <v>0</v>
      </c>
      <c r="FN16" s="21">
        <f t="shared" si="53"/>
        <v>0</v>
      </c>
      <c r="FO16" s="86">
        <v>0</v>
      </c>
      <c r="FP16" s="17">
        <f t="shared" si="122"/>
        <v>0</v>
      </c>
      <c r="FQ16" s="21">
        <f t="shared" si="54"/>
        <v>0</v>
      </c>
      <c r="FR16" s="86">
        <v>0</v>
      </c>
      <c r="FS16" s="17">
        <f t="shared" si="123"/>
        <v>0</v>
      </c>
      <c r="FT16" s="21">
        <f t="shared" si="55"/>
        <v>0</v>
      </c>
      <c r="FU16" s="19">
        <v>0</v>
      </c>
      <c r="FV16" s="17">
        <f t="shared" si="124"/>
        <v>0</v>
      </c>
      <c r="FW16" s="21">
        <f t="shared" si="56"/>
        <v>0</v>
      </c>
      <c r="FX16" s="19">
        <v>0</v>
      </c>
      <c r="FY16" s="17">
        <f t="shared" si="125"/>
        <v>0</v>
      </c>
      <c r="FZ16" s="21">
        <f t="shared" si="57"/>
        <v>0</v>
      </c>
      <c r="GA16" s="19">
        <v>0</v>
      </c>
      <c r="GB16" s="17">
        <f t="shared" si="126"/>
        <v>0</v>
      </c>
      <c r="GC16" s="21">
        <f t="shared" si="58"/>
        <v>0</v>
      </c>
      <c r="GD16" s="19">
        <v>0</v>
      </c>
      <c r="GE16" s="17">
        <f t="shared" si="127"/>
        <v>0</v>
      </c>
      <c r="GF16" s="21">
        <f t="shared" si="59"/>
        <v>0</v>
      </c>
      <c r="GG16" s="19">
        <v>0</v>
      </c>
      <c r="GH16" s="17">
        <f t="shared" si="128"/>
        <v>0</v>
      </c>
      <c r="GI16" s="21">
        <f t="shared" si="60"/>
        <v>0</v>
      </c>
      <c r="GJ16" s="19">
        <v>0</v>
      </c>
      <c r="GK16" s="17">
        <f t="shared" si="129"/>
        <v>0</v>
      </c>
      <c r="GL16" s="21">
        <f t="shared" si="61"/>
        <v>0</v>
      </c>
      <c r="GM16" s="19">
        <v>0</v>
      </c>
      <c r="GN16" s="17">
        <f t="shared" si="130"/>
        <v>0</v>
      </c>
      <c r="GO16" s="21">
        <f t="shared" si="62"/>
        <v>0</v>
      </c>
      <c r="GP16" s="19">
        <v>0</v>
      </c>
      <c r="GQ16" s="17">
        <f t="shared" si="131"/>
        <v>0</v>
      </c>
      <c r="GR16" s="21">
        <f t="shared" si="63"/>
        <v>0</v>
      </c>
      <c r="GS16" s="86">
        <v>0</v>
      </c>
      <c r="GT16" s="17">
        <f t="shared" si="132"/>
        <v>0</v>
      </c>
      <c r="GU16" s="21">
        <f t="shared" si="64"/>
        <v>0</v>
      </c>
      <c r="GV16" s="86">
        <v>0</v>
      </c>
      <c r="GW16" s="17">
        <f t="shared" si="133"/>
        <v>0</v>
      </c>
      <c r="GX16" s="21">
        <f t="shared" si="65"/>
        <v>0</v>
      </c>
      <c r="GY16" s="1"/>
      <c r="GZ16" s="204">
        <f t="shared" si="66"/>
        <v>0</v>
      </c>
    </row>
    <row r="17" spans="1:208" x14ac:dyDescent="0.25">
      <c r="A17" s="83" t="s">
        <v>143</v>
      </c>
      <c r="B17" s="83" t="s">
        <v>204</v>
      </c>
      <c r="C17" s="83">
        <v>1E-4</v>
      </c>
      <c r="D17" s="15">
        <f t="shared" si="0"/>
        <v>0</v>
      </c>
      <c r="E17" s="21">
        <f t="shared" si="1"/>
        <v>1E-4</v>
      </c>
      <c r="F17" s="16">
        <v>1E-4</v>
      </c>
      <c r="G17" s="84">
        <v>0</v>
      </c>
      <c r="H17" s="84">
        <v>0</v>
      </c>
      <c r="I17" s="84">
        <v>0</v>
      </c>
      <c r="J17" s="84">
        <v>0</v>
      </c>
      <c r="K17" s="17">
        <f t="shared" si="2"/>
        <v>1E-4</v>
      </c>
      <c r="L17" s="85">
        <v>0</v>
      </c>
      <c r="M17" s="17">
        <f t="shared" si="67"/>
        <v>0</v>
      </c>
      <c r="N17" s="21">
        <f t="shared" si="68"/>
        <v>0</v>
      </c>
      <c r="O17" s="86">
        <v>0</v>
      </c>
      <c r="P17" s="17">
        <f t="shared" si="69"/>
        <v>0</v>
      </c>
      <c r="Q17" s="21">
        <f t="shared" si="70"/>
        <v>0</v>
      </c>
      <c r="R17" s="19">
        <v>0</v>
      </c>
      <c r="S17" s="17">
        <f t="shared" si="71"/>
        <v>0</v>
      </c>
      <c r="T17" s="21">
        <f t="shared" si="3"/>
        <v>0</v>
      </c>
      <c r="U17" s="19">
        <v>0</v>
      </c>
      <c r="V17" s="17">
        <f t="shared" si="72"/>
        <v>0</v>
      </c>
      <c r="W17" s="21">
        <f t="shared" si="4"/>
        <v>0</v>
      </c>
      <c r="X17" s="19">
        <v>0</v>
      </c>
      <c r="Y17" s="17">
        <f t="shared" si="73"/>
        <v>0</v>
      </c>
      <c r="Z17" s="21">
        <f t="shared" si="5"/>
        <v>0</v>
      </c>
      <c r="AA17" s="19">
        <v>0</v>
      </c>
      <c r="AB17" s="17">
        <f t="shared" si="74"/>
        <v>0</v>
      </c>
      <c r="AC17" s="21">
        <f t="shared" si="6"/>
        <v>0</v>
      </c>
      <c r="AD17" s="19">
        <v>0</v>
      </c>
      <c r="AE17" s="17">
        <f t="shared" si="75"/>
        <v>0</v>
      </c>
      <c r="AF17" s="21">
        <f t="shared" si="7"/>
        <v>0</v>
      </c>
      <c r="AG17" s="86">
        <v>0</v>
      </c>
      <c r="AH17" s="17">
        <f t="shared" si="76"/>
        <v>0</v>
      </c>
      <c r="AI17" s="21">
        <f t="shared" si="8"/>
        <v>0</v>
      </c>
      <c r="AJ17" s="19">
        <v>0</v>
      </c>
      <c r="AK17" s="17">
        <f t="shared" si="77"/>
        <v>0</v>
      </c>
      <c r="AL17" s="21">
        <f t="shared" si="9"/>
        <v>0</v>
      </c>
      <c r="AM17" s="19">
        <v>0</v>
      </c>
      <c r="AN17" s="17">
        <f t="shared" si="78"/>
        <v>0</v>
      </c>
      <c r="AO17" s="21">
        <f t="shared" si="10"/>
        <v>0</v>
      </c>
      <c r="AP17" s="19">
        <v>0</v>
      </c>
      <c r="AQ17" s="17">
        <f t="shared" si="79"/>
        <v>0</v>
      </c>
      <c r="AR17" s="21">
        <f t="shared" si="11"/>
        <v>0</v>
      </c>
      <c r="AS17" s="19">
        <v>0</v>
      </c>
      <c r="AT17" s="17">
        <f t="shared" si="80"/>
        <v>0</v>
      </c>
      <c r="AU17" s="21">
        <f t="shared" si="12"/>
        <v>0</v>
      </c>
      <c r="AV17" s="19">
        <v>0</v>
      </c>
      <c r="AW17" s="17">
        <f t="shared" si="81"/>
        <v>0</v>
      </c>
      <c r="AX17" s="21">
        <f t="shared" si="13"/>
        <v>0</v>
      </c>
      <c r="AY17" s="19">
        <v>0</v>
      </c>
      <c r="AZ17" s="17">
        <f t="shared" si="82"/>
        <v>0</v>
      </c>
      <c r="BA17" s="21">
        <f t="shared" si="14"/>
        <v>0</v>
      </c>
      <c r="BB17" s="19">
        <v>0</v>
      </c>
      <c r="BC17" s="17">
        <f t="shared" si="83"/>
        <v>0</v>
      </c>
      <c r="BD17" s="21">
        <f t="shared" si="15"/>
        <v>0</v>
      </c>
      <c r="BE17" s="19">
        <v>0</v>
      </c>
      <c r="BF17" s="17">
        <f t="shared" si="84"/>
        <v>0</v>
      </c>
      <c r="BG17" s="21">
        <f t="shared" si="16"/>
        <v>0</v>
      </c>
      <c r="BH17" s="19">
        <v>0</v>
      </c>
      <c r="BI17" s="17">
        <f t="shared" si="85"/>
        <v>0</v>
      </c>
      <c r="BJ17" s="21">
        <f t="shared" si="17"/>
        <v>0</v>
      </c>
      <c r="BK17" s="19">
        <v>0</v>
      </c>
      <c r="BL17" s="17">
        <f t="shared" si="86"/>
        <v>0</v>
      </c>
      <c r="BM17" s="21">
        <f t="shared" si="18"/>
        <v>0</v>
      </c>
      <c r="BN17" s="19">
        <v>0</v>
      </c>
      <c r="BO17" s="17">
        <f t="shared" si="87"/>
        <v>0</v>
      </c>
      <c r="BP17" s="21">
        <f t="shared" si="19"/>
        <v>0</v>
      </c>
      <c r="BQ17" s="19">
        <v>0</v>
      </c>
      <c r="BR17" s="17">
        <f t="shared" si="88"/>
        <v>0</v>
      </c>
      <c r="BS17" s="21">
        <f t="shared" si="20"/>
        <v>0</v>
      </c>
      <c r="BT17" s="19">
        <v>0</v>
      </c>
      <c r="BU17" s="17">
        <f t="shared" si="89"/>
        <v>0</v>
      </c>
      <c r="BV17" s="21">
        <f t="shared" si="21"/>
        <v>0</v>
      </c>
      <c r="BW17" s="19">
        <v>0</v>
      </c>
      <c r="BX17" s="17">
        <f t="shared" si="90"/>
        <v>0</v>
      </c>
      <c r="BY17" s="21">
        <f t="shared" si="22"/>
        <v>0</v>
      </c>
      <c r="BZ17" s="19">
        <v>0</v>
      </c>
      <c r="CA17" s="17">
        <f t="shared" si="91"/>
        <v>0</v>
      </c>
      <c r="CB17" s="21">
        <f t="shared" si="23"/>
        <v>0</v>
      </c>
      <c r="CC17" s="19">
        <v>0</v>
      </c>
      <c r="CD17" s="17">
        <f t="shared" si="92"/>
        <v>0</v>
      </c>
      <c r="CE17" s="21">
        <f t="shared" si="24"/>
        <v>0</v>
      </c>
      <c r="CF17" s="19">
        <v>0</v>
      </c>
      <c r="CG17" s="17">
        <f t="shared" si="93"/>
        <v>0</v>
      </c>
      <c r="CH17" s="21">
        <f t="shared" si="25"/>
        <v>0</v>
      </c>
      <c r="CI17" s="19">
        <v>0</v>
      </c>
      <c r="CJ17" s="17">
        <f t="shared" si="94"/>
        <v>0</v>
      </c>
      <c r="CK17" s="21">
        <f t="shared" si="26"/>
        <v>0</v>
      </c>
      <c r="CL17" s="19">
        <v>0</v>
      </c>
      <c r="CM17" s="17">
        <f t="shared" si="95"/>
        <v>0</v>
      </c>
      <c r="CN17" s="21">
        <f t="shared" si="27"/>
        <v>0</v>
      </c>
      <c r="CO17" s="19">
        <v>0</v>
      </c>
      <c r="CP17" s="17">
        <f t="shared" si="96"/>
        <v>0</v>
      </c>
      <c r="CQ17" s="21">
        <f t="shared" si="28"/>
        <v>0</v>
      </c>
      <c r="CR17" s="19">
        <v>0</v>
      </c>
      <c r="CS17" s="17">
        <f t="shared" si="97"/>
        <v>0</v>
      </c>
      <c r="CT17" s="21">
        <f t="shared" si="29"/>
        <v>0</v>
      </c>
      <c r="CU17" s="19">
        <v>0</v>
      </c>
      <c r="CV17" s="17">
        <f t="shared" si="98"/>
        <v>0</v>
      </c>
      <c r="CW17" s="21">
        <f t="shared" si="30"/>
        <v>0</v>
      </c>
      <c r="CX17" s="19">
        <v>0</v>
      </c>
      <c r="CY17" s="17">
        <f t="shared" si="99"/>
        <v>0</v>
      </c>
      <c r="CZ17" s="21">
        <f t="shared" si="31"/>
        <v>0</v>
      </c>
      <c r="DA17" s="19">
        <v>0</v>
      </c>
      <c r="DB17" s="17">
        <f t="shared" si="100"/>
        <v>0</v>
      </c>
      <c r="DC17" s="21">
        <f t="shared" si="32"/>
        <v>0</v>
      </c>
      <c r="DD17" s="19">
        <v>0</v>
      </c>
      <c r="DE17" s="17">
        <f t="shared" si="101"/>
        <v>0</v>
      </c>
      <c r="DF17" s="21">
        <f t="shared" si="33"/>
        <v>0</v>
      </c>
      <c r="DG17" s="19">
        <v>0</v>
      </c>
      <c r="DH17" s="17">
        <f t="shared" si="102"/>
        <v>0</v>
      </c>
      <c r="DI17" s="21">
        <f t="shared" si="34"/>
        <v>0</v>
      </c>
      <c r="DJ17" s="19">
        <v>0</v>
      </c>
      <c r="DK17" s="17">
        <f t="shared" si="103"/>
        <v>0</v>
      </c>
      <c r="DL17" s="21">
        <f t="shared" si="35"/>
        <v>0</v>
      </c>
      <c r="DM17" s="19">
        <v>0</v>
      </c>
      <c r="DN17" s="17">
        <f t="shared" si="104"/>
        <v>0</v>
      </c>
      <c r="DO17" s="21">
        <f t="shared" si="36"/>
        <v>0</v>
      </c>
      <c r="DP17" s="19">
        <v>0</v>
      </c>
      <c r="DQ17" s="17">
        <f t="shared" si="105"/>
        <v>0</v>
      </c>
      <c r="DR17" s="21">
        <f t="shared" si="37"/>
        <v>0</v>
      </c>
      <c r="DS17" s="19">
        <v>0</v>
      </c>
      <c r="DT17" s="17">
        <f t="shared" si="106"/>
        <v>0</v>
      </c>
      <c r="DU17" s="21">
        <f t="shared" si="38"/>
        <v>0</v>
      </c>
      <c r="DV17" s="19">
        <v>0</v>
      </c>
      <c r="DW17" s="17">
        <f t="shared" si="107"/>
        <v>0</v>
      </c>
      <c r="DX17" s="21">
        <f t="shared" si="39"/>
        <v>0</v>
      </c>
      <c r="DY17" s="19">
        <v>0</v>
      </c>
      <c r="DZ17" s="17">
        <f t="shared" si="108"/>
        <v>0</v>
      </c>
      <c r="EA17" s="21">
        <f t="shared" si="40"/>
        <v>0</v>
      </c>
      <c r="EB17" s="19">
        <v>0</v>
      </c>
      <c r="EC17" s="17">
        <f t="shared" si="109"/>
        <v>0</v>
      </c>
      <c r="ED17" s="21">
        <f t="shared" si="41"/>
        <v>0</v>
      </c>
      <c r="EE17" s="19">
        <v>0</v>
      </c>
      <c r="EF17" s="17">
        <f t="shared" si="110"/>
        <v>0</v>
      </c>
      <c r="EG17" s="21">
        <f t="shared" si="42"/>
        <v>0</v>
      </c>
      <c r="EH17" s="19">
        <v>0</v>
      </c>
      <c r="EI17" s="17">
        <f t="shared" si="111"/>
        <v>0</v>
      </c>
      <c r="EJ17" s="21">
        <f t="shared" si="43"/>
        <v>0</v>
      </c>
      <c r="EK17" s="19">
        <v>0</v>
      </c>
      <c r="EL17" s="17">
        <f t="shared" si="112"/>
        <v>0</v>
      </c>
      <c r="EM17" s="21">
        <f t="shared" si="44"/>
        <v>0</v>
      </c>
      <c r="EN17" s="19">
        <v>0</v>
      </c>
      <c r="EO17" s="17">
        <f t="shared" si="113"/>
        <v>0</v>
      </c>
      <c r="EP17" s="21">
        <f t="shared" si="45"/>
        <v>0</v>
      </c>
      <c r="EQ17" s="19">
        <v>0</v>
      </c>
      <c r="ER17" s="17">
        <f t="shared" si="114"/>
        <v>0</v>
      </c>
      <c r="ES17" s="21">
        <f t="shared" si="46"/>
        <v>0</v>
      </c>
      <c r="ET17" s="19">
        <v>0</v>
      </c>
      <c r="EU17" s="17">
        <f t="shared" si="115"/>
        <v>0</v>
      </c>
      <c r="EV17" s="21">
        <f t="shared" si="47"/>
        <v>0</v>
      </c>
      <c r="EW17" s="19">
        <v>0</v>
      </c>
      <c r="EX17" s="17">
        <f t="shared" si="116"/>
        <v>0</v>
      </c>
      <c r="EY17" s="21">
        <f t="shared" si="48"/>
        <v>0</v>
      </c>
      <c r="EZ17" s="19">
        <v>0</v>
      </c>
      <c r="FA17" s="17">
        <f t="shared" si="117"/>
        <v>0</v>
      </c>
      <c r="FB17" s="21">
        <f t="shared" si="49"/>
        <v>0</v>
      </c>
      <c r="FC17" s="19">
        <v>0</v>
      </c>
      <c r="FD17" s="17">
        <f t="shared" si="118"/>
        <v>0</v>
      </c>
      <c r="FE17" s="21">
        <f t="shared" si="50"/>
        <v>0</v>
      </c>
      <c r="FF17" s="19">
        <v>0</v>
      </c>
      <c r="FG17" s="17">
        <f t="shared" si="119"/>
        <v>0</v>
      </c>
      <c r="FH17" s="21">
        <f t="shared" si="51"/>
        <v>0</v>
      </c>
      <c r="FI17" s="19">
        <v>0</v>
      </c>
      <c r="FJ17" s="17">
        <f t="shared" si="120"/>
        <v>0</v>
      </c>
      <c r="FK17" s="21">
        <f t="shared" si="52"/>
        <v>0</v>
      </c>
      <c r="FL17" s="19">
        <v>0</v>
      </c>
      <c r="FM17" s="17">
        <f t="shared" si="121"/>
        <v>0</v>
      </c>
      <c r="FN17" s="21">
        <f t="shared" si="53"/>
        <v>0</v>
      </c>
      <c r="FO17" s="86">
        <v>0</v>
      </c>
      <c r="FP17" s="17">
        <f t="shared" si="122"/>
        <v>0</v>
      </c>
      <c r="FQ17" s="21">
        <f t="shared" si="54"/>
        <v>0</v>
      </c>
      <c r="FR17" s="86">
        <v>0</v>
      </c>
      <c r="FS17" s="17">
        <f t="shared" si="123"/>
        <v>0</v>
      </c>
      <c r="FT17" s="21">
        <f t="shared" si="55"/>
        <v>0</v>
      </c>
      <c r="FU17" s="19">
        <v>0</v>
      </c>
      <c r="FV17" s="17">
        <f t="shared" si="124"/>
        <v>0</v>
      </c>
      <c r="FW17" s="21">
        <f t="shared" si="56"/>
        <v>0</v>
      </c>
      <c r="FX17" s="19">
        <v>0</v>
      </c>
      <c r="FY17" s="17">
        <f t="shared" si="125"/>
        <v>0</v>
      </c>
      <c r="FZ17" s="21">
        <f t="shared" si="57"/>
        <v>0</v>
      </c>
      <c r="GA17" s="19">
        <v>0</v>
      </c>
      <c r="GB17" s="17">
        <f t="shared" si="126"/>
        <v>0</v>
      </c>
      <c r="GC17" s="21">
        <f t="shared" si="58"/>
        <v>0</v>
      </c>
      <c r="GD17" s="19">
        <v>0</v>
      </c>
      <c r="GE17" s="17">
        <f t="shared" si="127"/>
        <v>0</v>
      </c>
      <c r="GF17" s="21">
        <f t="shared" si="59"/>
        <v>0</v>
      </c>
      <c r="GG17" s="19">
        <v>0</v>
      </c>
      <c r="GH17" s="17">
        <f t="shared" si="128"/>
        <v>0</v>
      </c>
      <c r="GI17" s="21">
        <f t="shared" si="60"/>
        <v>0</v>
      </c>
      <c r="GJ17" s="19">
        <v>0</v>
      </c>
      <c r="GK17" s="17">
        <f t="shared" si="129"/>
        <v>0</v>
      </c>
      <c r="GL17" s="21">
        <f t="shared" si="61"/>
        <v>0</v>
      </c>
      <c r="GM17" s="19">
        <v>0</v>
      </c>
      <c r="GN17" s="17">
        <f t="shared" si="130"/>
        <v>0</v>
      </c>
      <c r="GO17" s="21">
        <f t="shared" si="62"/>
        <v>0</v>
      </c>
      <c r="GP17" s="19">
        <v>0</v>
      </c>
      <c r="GQ17" s="17">
        <f t="shared" si="131"/>
        <v>0</v>
      </c>
      <c r="GR17" s="21">
        <f t="shared" si="63"/>
        <v>0</v>
      </c>
      <c r="GS17" s="86">
        <v>0</v>
      </c>
      <c r="GT17" s="17">
        <f t="shared" si="132"/>
        <v>0</v>
      </c>
      <c r="GU17" s="21">
        <f t="shared" si="64"/>
        <v>0</v>
      </c>
      <c r="GV17" s="86">
        <v>0</v>
      </c>
      <c r="GW17" s="17">
        <f t="shared" si="133"/>
        <v>0</v>
      </c>
      <c r="GX17" s="21">
        <f t="shared" si="65"/>
        <v>0</v>
      </c>
      <c r="GY17" s="1"/>
      <c r="GZ17" s="204">
        <f t="shared" si="66"/>
        <v>0</v>
      </c>
    </row>
    <row r="18" spans="1:208" x14ac:dyDescent="0.25">
      <c r="A18" s="83" t="s">
        <v>143</v>
      </c>
      <c r="B18" s="83" t="s">
        <v>204</v>
      </c>
      <c r="C18" s="83">
        <v>1E-4</v>
      </c>
      <c r="D18" s="15">
        <f t="shared" si="0"/>
        <v>0</v>
      </c>
      <c r="E18" s="21">
        <f t="shared" si="1"/>
        <v>1E-4</v>
      </c>
      <c r="F18" s="16">
        <v>1E-4</v>
      </c>
      <c r="G18" s="84">
        <v>0</v>
      </c>
      <c r="H18" s="84">
        <v>0</v>
      </c>
      <c r="I18" s="84">
        <v>0</v>
      </c>
      <c r="J18" s="84">
        <v>0</v>
      </c>
      <c r="K18" s="17">
        <f t="shared" si="2"/>
        <v>1E-4</v>
      </c>
      <c r="L18" s="85">
        <v>0</v>
      </c>
      <c r="M18" s="17">
        <f t="shared" si="67"/>
        <v>0</v>
      </c>
      <c r="N18" s="21">
        <f t="shared" si="68"/>
        <v>0</v>
      </c>
      <c r="O18" s="86">
        <v>0</v>
      </c>
      <c r="P18" s="17">
        <f t="shared" si="69"/>
        <v>0</v>
      </c>
      <c r="Q18" s="21">
        <f t="shared" si="70"/>
        <v>0</v>
      </c>
      <c r="R18" s="19">
        <v>0</v>
      </c>
      <c r="S18" s="17">
        <f t="shared" si="71"/>
        <v>0</v>
      </c>
      <c r="T18" s="21">
        <f t="shared" si="3"/>
        <v>0</v>
      </c>
      <c r="U18" s="19">
        <v>0</v>
      </c>
      <c r="V18" s="17">
        <f t="shared" si="72"/>
        <v>0</v>
      </c>
      <c r="W18" s="21">
        <f t="shared" si="4"/>
        <v>0</v>
      </c>
      <c r="X18" s="19">
        <v>0</v>
      </c>
      <c r="Y18" s="17">
        <f t="shared" si="73"/>
        <v>0</v>
      </c>
      <c r="Z18" s="21">
        <f t="shared" si="5"/>
        <v>0</v>
      </c>
      <c r="AA18" s="19">
        <v>0</v>
      </c>
      <c r="AB18" s="17">
        <f t="shared" si="74"/>
        <v>0</v>
      </c>
      <c r="AC18" s="21">
        <f t="shared" si="6"/>
        <v>0</v>
      </c>
      <c r="AD18" s="19">
        <v>0</v>
      </c>
      <c r="AE18" s="17">
        <f t="shared" si="75"/>
        <v>0</v>
      </c>
      <c r="AF18" s="21">
        <f t="shared" si="7"/>
        <v>0</v>
      </c>
      <c r="AG18" s="86">
        <v>0</v>
      </c>
      <c r="AH18" s="17">
        <f t="shared" si="76"/>
        <v>0</v>
      </c>
      <c r="AI18" s="21">
        <f t="shared" si="8"/>
        <v>0</v>
      </c>
      <c r="AJ18" s="19">
        <v>0</v>
      </c>
      <c r="AK18" s="17">
        <f t="shared" si="77"/>
        <v>0</v>
      </c>
      <c r="AL18" s="21">
        <f t="shared" si="9"/>
        <v>0</v>
      </c>
      <c r="AM18" s="19">
        <v>0</v>
      </c>
      <c r="AN18" s="17">
        <f t="shared" si="78"/>
        <v>0</v>
      </c>
      <c r="AO18" s="21">
        <f t="shared" si="10"/>
        <v>0</v>
      </c>
      <c r="AP18" s="19">
        <v>0</v>
      </c>
      <c r="AQ18" s="17">
        <f t="shared" si="79"/>
        <v>0</v>
      </c>
      <c r="AR18" s="21">
        <f t="shared" si="11"/>
        <v>0</v>
      </c>
      <c r="AS18" s="19">
        <v>0</v>
      </c>
      <c r="AT18" s="17">
        <f t="shared" si="80"/>
        <v>0</v>
      </c>
      <c r="AU18" s="21">
        <f t="shared" si="12"/>
        <v>0</v>
      </c>
      <c r="AV18" s="19">
        <v>0</v>
      </c>
      <c r="AW18" s="17">
        <f t="shared" si="81"/>
        <v>0</v>
      </c>
      <c r="AX18" s="21">
        <f t="shared" si="13"/>
        <v>0</v>
      </c>
      <c r="AY18" s="19">
        <v>0</v>
      </c>
      <c r="AZ18" s="17">
        <f t="shared" si="82"/>
        <v>0</v>
      </c>
      <c r="BA18" s="21">
        <f t="shared" si="14"/>
        <v>0</v>
      </c>
      <c r="BB18" s="19">
        <v>0</v>
      </c>
      <c r="BC18" s="17">
        <f t="shared" si="83"/>
        <v>0</v>
      </c>
      <c r="BD18" s="21">
        <f t="shared" si="15"/>
        <v>0</v>
      </c>
      <c r="BE18" s="19">
        <v>0</v>
      </c>
      <c r="BF18" s="17">
        <f t="shared" si="84"/>
        <v>0</v>
      </c>
      <c r="BG18" s="21">
        <f t="shared" si="16"/>
        <v>0</v>
      </c>
      <c r="BH18" s="19">
        <v>0</v>
      </c>
      <c r="BI18" s="17">
        <f t="shared" si="85"/>
        <v>0</v>
      </c>
      <c r="BJ18" s="21">
        <f t="shared" si="17"/>
        <v>0</v>
      </c>
      <c r="BK18" s="19">
        <v>0</v>
      </c>
      <c r="BL18" s="17">
        <f t="shared" si="86"/>
        <v>0</v>
      </c>
      <c r="BM18" s="21">
        <f t="shared" si="18"/>
        <v>0</v>
      </c>
      <c r="BN18" s="19">
        <v>0</v>
      </c>
      <c r="BO18" s="17">
        <f t="shared" si="87"/>
        <v>0</v>
      </c>
      <c r="BP18" s="21">
        <f t="shared" si="19"/>
        <v>0</v>
      </c>
      <c r="BQ18" s="19">
        <v>0</v>
      </c>
      <c r="BR18" s="17">
        <f t="shared" si="88"/>
        <v>0</v>
      </c>
      <c r="BS18" s="21">
        <f t="shared" si="20"/>
        <v>0</v>
      </c>
      <c r="BT18" s="19">
        <v>0</v>
      </c>
      <c r="BU18" s="17">
        <f t="shared" si="89"/>
        <v>0</v>
      </c>
      <c r="BV18" s="21">
        <f t="shared" si="21"/>
        <v>0</v>
      </c>
      <c r="BW18" s="19">
        <v>0</v>
      </c>
      <c r="BX18" s="17">
        <f t="shared" si="90"/>
        <v>0</v>
      </c>
      <c r="BY18" s="21">
        <f t="shared" si="22"/>
        <v>0</v>
      </c>
      <c r="BZ18" s="19">
        <v>0</v>
      </c>
      <c r="CA18" s="17">
        <f t="shared" si="91"/>
        <v>0</v>
      </c>
      <c r="CB18" s="21">
        <f t="shared" si="23"/>
        <v>0</v>
      </c>
      <c r="CC18" s="19">
        <v>0</v>
      </c>
      <c r="CD18" s="17">
        <f t="shared" si="92"/>
        <v>0</v>
      </c>
      <c r="CE18" s="21">
        <f t="shared" si="24"/>
        <v>0</v>
      </c>
      <c r="CF18" s="19">
        <v>0</v>
      </c>
      <c r="CG18" s="17">
        <f t="shared" si="93"/>
        <v>0</v>
      </c>
      <c r="CH18" s="21">
        <f t="shared" si="25"/>
        <v>0</v>
      </c>
      <c r="CI18" s="19">
        <v>0</v>
      </c>
      <c r="CJ18" s="17">
        <f t="shared" si="94"/>
        <v>0</v>
      </c>
      <c r="CK18" s="21">
        <f t="shared" si="26"/>
        <v>0</v>
      </c>
      <c r="CL18" s="19">
        <v>0</v>
      </c>
      <c r="CM18" s="17">
        <f t="shared" si="95"/>
        <v>0</v>
      </c>
      <c r="CN18" s="21">
        <f t="shared" si="27"/>
        <v>0</v>
      </c>
      <c r="CO18" s="19">
        <v>0</v>
      </c>
      <c r="CP18" s="17">
        <f t="shared" si="96"/>
        <v>0</v>
      </c>
      <c r="CQ18" s="21">
        <f t="shared" si="28"/>
        <v>0</v>
      </c>
      <c r="CR18" s="19">
        <v>0</v>
      </c>
      <c r="CS18" s="17">
        <f t="shared" si="97"/>
        <v>0</v>
      </c>
      <c r="CT18" s="21">
        <f t="shared" si="29"/>
        <v>0</v>
      </c>
      <c r="CU18" s="19">
        <v>0</v>
      </c>
      <c r="CV18" s="17">
        <f t="shared" si="98"/>
        <v>0</v>
      </c>
      <c r="CW18" s="21">
        <f t="shared" si="30"/>
        <v>0</v>
      </c>
      <c r="CX18" s="19">
        <v>0</v>
      </c>
      <c r="CY18" s="17">
        <f t="shared" si="99"/>
        <v>0</v>
      </c>
      <c r="CZ18" s="21">
        <f t="shared" si="31"/>
        <v>0</v>
      </c>
      <c r="DA18" s="19">
        <v>0</v>
      </c>
      <c r="DB18" s="17">
        <f t="shared" si="100"/>
        <v>0</v>
      </c>
      <c r="DC18" s="21">
        <f t="shared" si="32"/>
        <v>0</v>
      </c>
      <c r="DD18" s="19">
        <v>0</v>
      </c>
      <c r="DE18" s="17">
        <f t="shared" si="101"/>
        <v>0</v>
      </c>
      <c r="DF18" s="21">
        <f t="shared" si="33"/>
        <v>0</v>
      </c>
      <c r="DG18" s="19">
        <v>0</v>
      </c>
      <c r="DH18" s="17">
        <f t="shared" si="102"/>
        <v>0</v>
      </c>
      <c r="DI18" s="21">
        <f t="shared" si="34"/>
        <v>0</v>
      </c>
      <c r="DJ18" s="19">
        <v>0</v>
      </c>
      <c r="DK18" s="17">
        <f t="shared" si="103"/>
        <v>0</v>
      </c>
      <c r="DL18" s="21">
        <f t="shared" si="35"/>
        <v>0</v>
      </c>
      <c r="DM18" s="19">
        <v>0</v>
      </c>
      <c r="DN18" s="17">
        <f t="shared" si="104"/>
        <v>0</v>
      </c>
      <c r="DO18" s="21">
        <f t="shared" si="36"/>
        <v>0</v>
      </c>
      <c r="DP18" s="19">
        <v>0</v>
      </c>
      <c r="DQ18" s="17">
        <f t="shared" si="105"/>
        <v>0</v>
      </c>
      <c r="DR18" s="21">
        <f t="shared" si="37"/>
        <v>0</v>
      </c>
      <c r="DS18" s="19">
        <v>0</v>
      </c>
      <c r="DT18" s="17">
        <f t="shared" si="106"/>
        <v>0</v>
      </c>
      <c r="DU18" s="21">
        <f t="shared" si="38"/>
        <v>0</v>
      </c>
      <c r="DV18" s="19">
        <v>0</v>
      </c>
      <c r="DW18" s="17">
        <f t="shared" si="107"/>
        <v>0</v>
      </c>
      <c r="DX18" s="21">
        <f t="shared" si="39"/>
        <v>0</v>
      </c>
      <c r="DY18" s="19">
        <v>0</v>
      </c>
      <c r="DZ18" s="17">
        <f t="shared" si="108"/>
        <v>0</v>
      </c>
      <c r="EA18" s="21">
        <f t="shared" si="40"/>
        <v>0</v>
      </c>
      <c r="EB18" s="19">
        <v>0</v>
      </c>
      <c r="EC18" s="17">
        <f t="shared" si="109"/>
        <v>0</v>
      </c>
      <c r="ED18" s="21">
        <f t="shared" si="41"/>
        <v>0</v>
      </c>
      <c r="EE18" s="19">
        <v>0</v>
      </c>
      <c r="EF18" s="17">
        <f t="shared" si="110"/>
        <v>0</v>
      </c>
      <c r="EG18" s="21">
        <f t="shared" si="42"/>
        <v>0</v>
      </c>
      <c r="EH18" s="19">
        <v>0</v>
      </c>
      <c r="EI18" s="17">
        <f t="shared" si="111"/>
        <v>0</v>
      </c>
      <c r="EJ18" s="21">
        <f t="shared" si="43"/>
        <v>0</v>
      </c>
      <c r="EK18" s="19">
        <v>0</v>
      </c>
      <c r="EL18" s="17">
        <f t="shared" si="112"/>
        <v>0</v>
      </c>
      <c r="EM18" s="21">
        <f t="shared" si="44"/>
        <v>0</v>
      </c>
      <c r="EN18" s="19">
        <v>0</v>
      </c>
      <c r="EO18" s="17">
        <f t="shared" si="113"/>
        <v>0</v>
      </c>
      <c r="EP18" s="21">
        <f t="shared" si="45"/>
        <v>0</v>
      </c>
      <c r="EQ18" s="19">
        <v>0</v>
      </c>
      <c r="ER18" s="17">
        <f t="shared" si="114"/>
        <v>0</v>
      </c>
      <c r="ES18" s="21">
        <f t="shared" si="46"/>
        <v>0</v>
      </c>
      <c r="ET18" s="19">
        <v>0</v>
      </c>
      <c r="EU18" s="17">
        <f t="shared" si="115"/>
        <v>0</v>
      </c>
      <c r="EV18" s="21">
        <f t="shared" si="47"/>
        <v>0</v>
      </c>
      <c r="EW18" s="19">
        <v>0</v>
      </c>
      <c r="EX18" s="17">
        <f t="shared" si="116"/>
        <v>0</v>
      </c>
      <c r="EY18" s="21">
        <f t="shared" si="48"/>
        <v>0</v>
      </c>
      <c r="EZ18" s="19">
        <v>0</v>
      </c>
      <c r="FA18" s="17">
        <f t="shared" si="117"/>
        <v>0</v>
      </c>
      <c r="FB18" s="21">
        <f t="shared" si="49"/>
        <v>0</v>
      </c>
      <c r="FC18" s="19">
        <v>0</v>
      </c>
      <c r="FD18" s="17">
        <f t="shared" si="118"/>
        <v>0</v>
      </c>
      <c r="FE18" s="21">
        <f t="shared" si="50"/>
        <v>0</v>
      </c>
      <c r="FF18" s="19">
        <v>0</v>
      </c>
      <c r="FG18" s="17">
        <f t="shared" si="119"/>
        <v>0</v>
      </c>
      <c r="FH18" s="21">
        <f t="shared" si="51"/>
        <v>0</v>
      </c>
      <c r="FI18" s="19">
        <v>0</v>
      </c>
      <c r="FJ18" s="17">
        <f t="shared" si="120"/>
        <v>0</v>
      </c>
      <c r="FK18" s="21">
        <f t="shared" si="52"/>
        <v>0</v>
      </c>
      <c r="FL18" s="19">
        <v>0</v>
      </c>
      <c r="FM18" s="17">
        <f t="shared" si="121"/>
        <v>0</v>
      </c>
      <c r="FN18" s="21">
        <f t="shared" si="53"/>
        <v>0</v>
      </c>
      <c r="FO18" s="86">
        <v>0</v>
      </c>
      <c r="FP18" s="17">
        <f t="shared" si="122"/>
        <v>0</v>
      </c>
      <c r="FQ18" s="21">
        <f t="shared" si="54"/>
        <v>0</v>
      </c>
      <c r="FR18" s="86">
        <v>0</v>
      </c>
      <c r="FS18" s="17">
        <f t="shared" si="123"/>
        <v>0</v>
      </c>
      <c r="FT18" s="21">
        <f t="shared" si="55"/>
        <v>0</v>
      </c>
      <c r="FU18" s="19">
        <v>0</v>
      </c>
      <c r="FV18" s="17">
        <f t="shared" si="124"/>
        <v>0</v>
      </c>
      <c r="FW18" s="21">
        <f t="shared" si="56"/>
        <v>0</v>
      </c>
      <c r="FX18" s="19">
        <v>0</v>
      </c>
      <c r="FY18" s="17">
        <f t="shared" si="125"/>
        <v>0</v>
      </c>
      <c r="FZ18" s="21">
        <f t="shared" si="57"/>
        <v>0</v>
      </c>
      <c r="GA18" s="19">
        <v>0</v>
      </c>
      <c r="GB18" s="17">
        <f t="shared" si="126"/>
        <v>0</v>
      </c>
      <c r="GC18" s="21">
        <f t="shared" si="58"/>
        <v>0</v>
      </c>
      <c r="GD18" s="19">
        <v>0</v>
      </c>
      <c r="GE18" s="17">
        <f t="shared" si="127"/>
        <v>0</v>
      </c>
      <c r="GF18" s="21">
        <f t="shared" si="59"/>
        <v>0</v>
      </c>
      <c r="GG18" s="19">
        <v>0</v>
      </c>
      <c r="GH18" s="17">
        <f t="shared" si="128"/>
        <v>0</v>
      </c>
      <c r="GI18" s="21">
        <f t="shared" si="60"/>
        <v>0</v>
      </c>
      <c r="GJ18" s="19">
        <v>0</v>
      </c>
      <c r="GK18" s="17">
        <f t="shared" si="129"/>
        <v>0</v>
      </c>
      <c r="GL18" s="21">
        <f t="shared" si="61"/>
        <v>0</v>
      </c>
      <c r="GM18" s="19">
        <v>0</v>
      </c>
      <c r="GN18" s="17">
        <f t="shared" si="130"/>
        <v>0</v>
      </c>
      <c r="GO18" s="21">
        <f t="shared" si="62"/>
        <v>0</v>
      </c>
      <c r="GP18" s="19">
        <v>0</v>
      </c>
      <c r="GQ18" s="17">
        <f t="shared" si="131"/>
        <v>0</v>
      </c>
      <c r="GR18" s="21">
        <f t="shared" si="63"/>
        <v>0</v>
      </c>
      <c r="GS18" s="86">
        <v>0</v>
      </c>
      <c r="GT18" s="17">
        <f t="shared" si="132"/>
        <v>0</v>
      </c>
      <c r="GU18" s="21">
        <f t="shared" si="64"/>
        <v>0</v>
      </c>
      <c r="GV18" s="86">
        <v>0</v>
      </c>
      <c r="GW18" s="17">
        <f t="shared" si="133"/>
        <v>0</v>
      </c>
      <c r="GX18" s="21">
        <f t="shared" si="65"/>
        <v>0</v>
      </c>
      <c r="GY18" s="1"/>
      <c r="GZ18" s="204">
        <f t="shared" si="66"/>
        <v>0</v>
      </c>
    </row>
    <row r="19" spans="1:208" x14ac:dyDescent="0.25">
      <c r="A19" s="83" t="s">
        <v>143</v>
      </c>
      <c r="B19" s="83" t="s">
        <v>204</v>
      </c>
      <c r="C19" s="83">
        <v>1E-4</v>
      </c>
      <c r="D19" s="15">
        <f t="shared" si="0"/>
        <v>0</v>
      </c>
      <c r="E19" s="21">
        <f t="shared" si="1"/>
        <v>1E-4</v>
      </c>
      <c r="F19" s="16">
        <v>1E-4</v>
      </c>
      <c r="G19" s="84">
        <v>0</v>
      </c>
      <c r="H19" s="84">
        <v>0</v>
      </c>
      <c r="I19" s="84">
        <v>0</v>
      </c>
      <c r="J19" s="84">
        <v>0</v>
      </c>
      <c r="K19" s="17">
        <f t="shared" si="2"/>
        <v>1E-4</v>
      </c>
      <c r="L19" s="85">
        <v>0</v>
      </c>
      <c r="M19" s="17">
        <f t="shared" si="67"/>
        <v>0</v>
      </c>
      <c r="N19" s="21">
        <f t="shared" si="68"/>
        <v>0</v>
      </c>
      <c r="O19" s="86">
        <v>0</v>
      </c>
      <c r="P19" s="17">
        <f t="shared" si="69"/>
        <v>0</v>
      </c>
      <c r="Q19" s="21">
        <f t="shared" si="70"/>
        <v>0</v>
      </c>
      <c r="R19" s="19">
        <v>0</v>
      </c>
      <c r="S19" s="17">
        <f t="shared" si="71"/>
        <v>0</v>
      </c>
      <c r="T19" s="21">
        <f t="shared" si="3"/>
        <v>0</v>
      </c>
      <c r="U19" s="19">
        <v>0</v>
      </c>
      <c r="V19" s="17">
        <f t="shared" si="72"/>
        <v>0</v>
      </c>
      <c r="W19" s="21">
        <f t="shared" si="4"/>
        <v>0</v>
      </c>
      <c r="X19" s="19">
        <v>0</v>
      </c>
      <c r="Y19" s="17">
        <f t="shared" si="73"/>
        <v>0</v>
      </c>
      <c r="Z19" s="21">
        <f t="shared" si="5"/>
        <v>0</v>
      </c>
      <c r="AA19" s="19">
        <v>0</v>
      </c>
      <c r="AB19" s="17">
        <f t="shared" si="74"/>
        <v>0</v>
      </c>
      <c r="AC19" s="21">
        <f t="shared" si="6"/>
        <v>0</v>
      </c>
      <c r="AD19" s="19">
        <v>0</v>
      </c>
      <c r="AE19" s="17">
        <f t="shared" si="75"/>
        <v>0</v>
      </c>
      <c r="AF19" s="21">
        <f t="shared" si="7"/>
        <v>0</v>
      </c>
      <c r="AG19" s="86">
        <v>0</v>
      </c>
      <c r="AH19" s="17">
        <f t="shared" si="76"/>
        <v>0</v>
      </c>
      <c r="AI19" s="21">
        <f t="shared" si="8"/>
        <v>0</v>
      </c>
      <c r="AJ19" s="19">
        <v>0</v>
      </c>
      <c r="AK19" s="17">
        <f t="shared" si="77"/>
        <v>0</v>
      </c>
      <c r="AL19" s="21">
        <f t="shared" si="9"/>
        <v>0</v>
      </c>
      <c r="AM19" s="19">
        <v>0</v>
      </c>
      <c r="AN19" s="17">
        <f t="shared" si="78"/>
        <v>0</v>
      </c>
      <c r="AO19" s="21">
        <f t="shared" si="10"/>
        <v>0</v>
      </c>
      <c r="AP19" s="19">
        <v>0</v>
      </c>
      <c r="AQ19" s="17">
        <f t="shared" si="79"/>
        <v>0</v>
      </c>
      <c r="AR19" s="21">
        <f t="shared" si="11"/>
        <v>0</v>
      </c>
      <c r="AS19" s="19">
        <v>0</v>
      </c>
      <c r="AT19" s="17">
        <f t="shared" si="80"/>
        <v>0</v>
      </c>
      <c r="AU19" s="21">
        <f t="shared" si="12"/>
        <v>0</v>
      </c>
      <c r="AV19" s="19">
        <v>0</v>
      </c>
      <c r="AW19" s="17">
        <f t="shared" si="81"/>
        <v>0</v>
      </c>
      <c r="AX19" s="21">
        <f t="shared" si="13"/>
        <v>0</v>
      </c>
      <c r="AY19" s="19">
        <v>0</v>
      </c>
      <c r="AZ19" s="17">
        <f t="shared" si="82"/>
        <v>0</v>
      </c>
      <c r="BA19" s="21">
        <f t="shared" si="14"/>
        <v>0</v>
      </c>
      <c r="BB19" s="19">
        <v>0</v>
      </c>
      <c r="BC19" s="17">
        <f t="shared" si="83"/>
        <v>0</v>
      </c>
      <c r="BD19" s="21">
        <f t="shared" si="15"/>
        <v>0</v>
      </c>
      <c r="BE19" s="19">
        <v>0</v>
      </c>
      <c r="BF19" s="17">
        <f t="shared" si="84"/>
        <v>0</v>
      </c>
      <c r="BG19" s="21">
        <f t="shared" si="16"/>
        <v>0</v>
      </c>
      <c r="BH19" s="19">
        <v>0</v>
      </c>
      <c r="BI19" s="17">
        <f t="shared" si="85"/>
        <v>0</v>
      </c>
      <c r="BJ19" s="21">
        <f t="shared" si="17"/>
        <v>0</v>
      </c>
      <c r="BK19" s="19">
        <v>0</v>
      </c>
      <c r="BL19" s="17">
        <f t="shared" si="86"/>
        <v>0</v>
      </c>
      <c r="BM19" s="21">
        <f t="shared" si="18"/>
        <v>0</v>
      </c>
      <c r="BN19" s="19">
        <v>0</v>
      </c>
      <c r="BO19" s="17">
        <f t="shared" si="87"/>
        <v>0</v>
      </c>
      <c r="BP19" s="21">
        <f t="shared" si="19"/>
        <v>0</v>
      </c>
      <c r="BQ19" s="19">
        <v>0</v>
      </c>
      <c r="BR19" s="17">
        <f t="shared" si="88"/>
        <v>0</v>
      </c>
      <c r="BS19" s="21">
        <f t="shared" si="20"/>
        <v>0</v>
      </c>
      <c r="BT19" s="19">
        <v>0</v>
      </c>
      <c r="BU19" s="17">
        <f t="shared" si="89"/>
        <v>0</v>
      </c>
      <c r="BV19" s="21">
        <f t="shared" si="21"/>
        <v>0</v>
      </c>
      <c r="BW19" s="19">
        <v>0</v>
      </c>
      <c r="BX19" s="17">
        <f t="shared" si="90"/>
        <v>0</v>
      </c>
      <c r="BY19" s="21">
        <f t="shared" si="22"/>
        <v>0</v>
      </c>
      <c r="BZ19" s="19">
        <v>0</v>
      </c>
      <c r="CA19" s="17">
        <f t="shared" si="91"/>
        <v>0</v>
      </c>
      <c r="CB19" s="21">
        <f t="shared" si="23"/>
        <v>0</v>
      </c>
      <c r="CC19" s="19">
        <v>0</v>
      </c>
      <c r="CD19" s="17">
        <f t="shared" si="92"/>
        <v>0</v>
      </c>
      <c r="CE19" s="21">
        <f t="shared" si="24"/>
        <v>0</v>
      </c>
      <c r="CF19" s="19">
        <v>0</v>
      </c>
      <c r="CG19" s="17">
        <f t="shared" si="93"/>
        <v>0</v>
      </c>
      <c r="CH19" s="21">
        <f t="shared" si="25"/>
        <v>0</v>
      </c>
      <c r="CI19" s="19">
        <v>0</v>
      </c>
      <c r="CJ19" s="17">
        <f t="shared" si="94"/>
        <v>0</v>
      </c>
      <c r="CK19" s="21">
        <f t="shared" si="26"/>
        <v>0</v>
      </c>
      <c r="CL19" s="19">
        <v>0</v>
      </c>
      <c r="CM19" s="17">
        <f t="shared" si="95"/>
        <v>0</v>
      </c>
      <c r="CN19" s="21">
        <f t="shared" si="27"/>
        <v>0</v>
      </c>
      <c r="CO19" s="19">
        <v>0</v>
      </c>
      <c r="CP19" s="17">
        <f t="shared" si="96"/>
        <v>0</v>
      </c>
      <c r="CQ19" s="21">
        <f t="shared" si="28"/>
        <v>0</v>
      </c>
      <c r="CR19" s="19">
        <v>0</v>
      </c>
      <c r="CS19" s="17">
        <f t="shared" si="97"/>
        <v>0</v>
      </c>
      <c r="CT19" s="21">
        <f t="shared" si="29"/>
        <v>0</v>
      </c>
      <c r="CU19" s="19">
        <v>0</v>
      </c>
      <c r="CV19" s="17">
        <f t="shared" si="98"/>
        <v>0</v>
      </c>
      <c r="CW19" s="21">
        <f t="shared" si="30"/>
        <v>0</v>
      </c>
      <c r="CX19" s="19">
        <v>0</v>
      </c>
      <c r="CY19" s="17">
        <f t="shared" si="99"/>
        <v>0</v>
      </c>
      <c r="CZ19" s="21">
        <f t="shared" si="31"/>
        <v>0</v>
      </c>
      <c r="DA19" s="19">
        <v>0</v>
      </c>
      <c r="DB19" s="17">
        <f t="shared" si="100"/>
        <v>0</v>
      </c>
      <c r="DC19" s="21">
        <f t="shared" si="32"/>
        <v>0</v>
      </c>
      <c r="DD19" s="19">
        <v>0</v>
      </c>
      <c r="DE19" s="17">
        <f t="shared" si="101"/>
        <v>0</v>
      </c>
      <c r="DF19" s="21">
        <f t="shared" si="33"/>
        <v>0</v>
      </c>
      <c r="DG19" s="19">
        <v>0</v>
      </c>
      <c r="DH19" s="17">
        <f t="shared" si="102"/>
        <v>0</v>
      </c>
      <c r="DI19" s="21">
        <f t="shared" si="34"/>
        <v>0</v>
      </c>
      <c r="DJ19" s="19">
        <v>0</v>
      </c>
      <c r="DK19" s="17">
        <f t="shared" si="103"/>
        <v>0</v>
      </c>
      <c r="DL19" s="21">
        <f t="shared" si="35"/>
        <v>0</v>
      </c>
      <c r="DM19" s="19">
        <v>0</v>
      </c>
      <c r="DN19" s="17">
        <f t="shared" si="104"/>
        <v>0</v>
      </c>
      <c r="DO19" s="21">
        <f t="shared" si="36"/>
        <v>0</v>
      </c>
      <c r="DP19" s="19">
        <v>0</v>
      </c>
      <c r="DQ19" s="17">
        <f t="shared" si="105"/>
        <v>0</v>
      </c>
      <c r="DR19" s="21">
        <f t="shared" si="37"/>
        <v>0</v>
      </c>
      <c r="DS19" s="19">
        <v>0</v>
      </c>
      <c r="DT19" s="17">
        <f t="shared" si="106"/>
        <v>0</v>
      </c>
      <c r="DU19" s="21">
        <f t="shared" si="38"/>
        <v>0</v>
      </c>
      <c r="DV19" s="19">
        <v>0</v>
      </c>
      <c r="DW19" s="17">
        <f t="shared" si="107"/>
        <v>0</v>
      </c>
      <c r="DX19" s="21">
        <f t="shared" si="39"/>
        <v>0</v>
      </c>
      <c r="DY19" s="19">
        <v>0</v>
      </c>
      <c r="DZ19" s="17">
        <f t="shared" si="108"/>
        <v>0</v>
      </c>
      <c r="EA19" s="21">
        <f t="shared" si="40"/>
        <v>0</v>
      </c>
      <c r="EB19" s="19">
        <v>0</v>
      </c>
      <c r="EC19" s="17">
        <f t="shared" si="109"/>
        <v>0</v>
      </c>
      <c r="ED19" s="21">
        <f t="shared" si="41"/>
        <v>0</v>
      </c>
      <c r="EE19" s="19">
        <v>0</v>
      </c>
      <c r="EF19" s="17">
        <f t="shared" si="110"/>
        <v>0</v>
      </c>
      <c r="EG19" s="21">
        <f t="shared" si="42"/>
        <v>0</v>
      </c>
      <c r="EH19" s="19">
        <v>0</v>
      </c>
      <c r="EI19" s="17">
        <f t="shared" si="111"/>
        <v>0</v>
      </c>
      <c r="EJ19" s="21">
        <f t="shared" si="43"/>
        <v>0</v>
      </c>
      <c r="EK19" s="19">
        <v>0</v>
      </c>
      <c r="EL19" s="17">
        <f t="shared" si="112"/>
        <v>0</v>
      </c>
      <c r="EM19" s="21">
        <f t="shared" si="44"/>
        <v>0</v>
      </c>
      <c r="EN19" s="19">
        <v>0</v>
      </c>
      <c r="EO19" s="17">
        <f t="shared" si="113"/>
        <v>0</v>
      </c>
      <c r="EP19" s="21">
        <f t="shared" si="45"/>
        <v>0</v>
      </c>
      <c r="EQ19" s="19">
        <v>0</v>
      </c>
      <c r="ER19" s="17">
        <f t="shared" si="114"/>
        <v>0</v>
      </c>
      <c r="ES19" s="21">
        <f t="shared" si="46"/>
        <v>0</v>
      </c>
      <c r="ET19" s="19">
        <v>0</v>
      </c>
      <c r="EU19" s="17">
        <f t="shared" si="115"/>
        <v>0</v>
      </c>
      <c r="EV19" s="21">
        <f t="shared" si="47"/>
        <v>0</v>
      </c>
      <c r="EW19" s="19">
        <v>0</v>
      </c>
      <c r="EX19" s="17">
        <f t="shared" si="116"/>
        <v>0</v>
      </c>
      <c r="EY19" s="21">
        <f t="shared" si="48"/>
        <v>0</v>
      </c>
      <c r="EZ19" s="19">
        <v>0</v>
      </c>
      <c r="FA19" s="17">
        <f t="shared" si="117"/>
        <v>0</v>
      </c>
      <c r="FB19" s="21">
        <f t="shared" si="49"/>
        <v>0</v>
      </c>
      <c r="FC19" s="19">
        <v>0</v>
      </c>
      <c r="FD19" s="17">
        <f t="shared" si="118"/>
        <v>0</v>
      </c>
      <c r="FE19" s="21">
        <f t="shared" si="50"/>
        <v>0</v>
      </c>
      <c r="FF19" s="19">
        <v>0</v>
      </c>
      <c r="FG19" s="17">
        <f t="shared" si="119"/>
        <v>0</v>
      </c>
      <c r="FH19" s="21">
        <f t="shared" si="51"/>
        <v>0</v>
      </c>
      <c r="FI19" s="19">
        <v>0</v>
      </c>
      <c r="FJ19" s="17">
        <f t="shared" si="120"/>
        <v>0</v>
      </c>
      <c r="FK19" s="21">
        <f t="shared" si="52"/>
        <v>0</v>
      </c>
      <c r="FL19" s="19">
        <v>0</v>
      </c>
      <c r="FM19" s="17">
        <f t="shared" si="121"/>
        <v>0</v>
      </c>
      <c r="FN19" s="21">
        <f t="shared" si="53"/>
        <v>0</v>
      </c>
      <c r="FO19" s="86">
        <v>0</v>
      </c>
      <c r="FP19" s="17">
        <f t="shared" si="122"/>
        <v>0</v>
      </c>
      <c r="FQ19" s="21">
        <f t="shared" si="54"/>
        <v>0</v>
      </c>
      <c r="FR19" s="86">
        <v>0</v>
      </c>
      <c r="FS19" s="17">
        <f t="shared" si="123"/>
        <v>0</v>
      </c>
      <c r="FT19" s="21">
        <f t="shared" si="55"/>
        <v>0</v>
      </c>
      <c r="FU19" s="19">
        <v>0</v>
      </c>
      <c r="FV19" s="17">
        <f t="shared" si="124"/>
        <v>0</v>
      </c>
      <c r="FW19" s="21">
        <f t="shared" si="56"/>
        <v>0</v>
      </c>
      <c r="FX19" s="19">
        <v>0</v>
      </c>
      <c r="FY19" s="17">
        <f t="shared" si="125"/>
        <v>0</v>
      </c>
      <c r="FZ19" s="21">
        <f t="shared" si="57"/>
        <v>0</v>
      </c>
      <c r="GA19" s="19">
        <v>0</v>
      </c>
      <c r="GB19" s="17">
        <f t="shared" si="126"/>
        <v>0</v>
      </c>
      <c r="GC19" s="21">
        <f t="shared" si="58"/>
        <v>0</v>
      </c>
      <c r="GD19" s="19">
        <v>0</v>
      </c>
      <c r="GE19" s="17">
        <f t="shared" si="127"/>
        <v>0</v>
      </c>
      <c r="GF19" s="21">
        <f t="shared" si="59"/>
        <v>0</v>
      </c>
      <c r="GG19" s="19">
        <v>0</v>
      </c>
      <c r="GH19" s="17">
        <f t="shared" si="128"/>
        <v>0</v>
      </c>
      <c r="GI19" s="21">
        <f t="shared" si="60"/>
        <v>0</v>
      </c>
      <c r="GJ19" s="19">
        <v>0</v>
      </c>
      <c r="GK19" s="17">
        <f t="shared" si="129"/>
        <v>0</v>
      </c>
      <c r="GL19" s="21">
        <f t="shared" si="61"/>
        <v>0</v>
      </c>
      <c r="GM19" s="19">
        <v>0</v>
      </c>
      <c r="GN19" s="17">
        <f t="shared" si="130"/>
        <v>0</v>
      </c>
      <c r="GO19" s="21">
        <f t="shared" si="62"/>
        <v>0</v>
      </c>
      <c r="GP19" s="19">
        <v>0</v>
      </c>
      <c r="GQ19" s="17">
        <f t="shared" si="131"/>
        <v>0</v>
      </c>
      <c r="GR19" s="21">
        <f t="shared" si="63"/>
        <v>0</v>
      </c>
      <c r="GS19" s="86">
        <v>0</v>
      </c>
      <c r="GT19" s="17">
        <f t="shared" si="132"/>
        <v>0</v>
      </c>
      <c r="GU19" s="21">
        <f t="shared" si="64"/>
        <v>0</v>
      </c>
      <c r="GV19" s="86">
        <v>0</v>
      </c>
      <c r="GW19" s="17">
        <f t="shared" si="133"/>
        <v>0</v>
      </c>
      <c r="GX19" s="21">
        <f t="shared" si="65"/>
        <v>0</v>
      </c>
      <c r="GY19" s="1"/>
      <c r="GZ19" s="204">
        <f t="shared" si="66"/>
        <v>0</v>
      </c>
    </row>
    <row r="20" spans="1:208" x14ac:dyDescent="0.25">
      <c r="A20" s="83" t="s">
        <v>143</v>
      </c>
      <c r="B20" s="83" t="s">
        <v>204</v>
      </c>
      <c r="C20" s="83">
        <v>1E-4</v>
      </c>
      <c r="D20" s="15">
        <f t="shared" si="0"/>
        <v>0</v>
      </c>
      <c r="E20" s="21">
        <f>C20+D20</f>
        <v>1E-4</v>
      </c>
      <c r="F20" s="16">
        <v>1E-4</v>
      </c>
      <c r="G20" s="84">
        <v>0</v>
      </c>
      <c r="H20" s="84">
        <v>0</v>
      </c>
      <c r="I20" s="84">
        <v>0</v>
      </c>
      <c r="J20" s="84">
        <v>0</v>
      </c>
      <c r="K20" s="17">
        <f t="shared" si="2"/>
        <v>1E-4</v>
      </c>
      <c r="L20" s="85">
        <v>0</v>
      </c>
      <c r="M20" s="17">
        <f t="shared" si="67"/>
        <v>0</v>
      </c>
      <c r="N20" s="21">
        <f t="shared" si="68"/>
        <v>0</v>
      </c>
      <c r="O20" s="86">
        <v>0</v>
      </c>
      <c r="P20" s="17">
        <f t="shared" si="69"/>
        <v>0</v>
      </c>
      <c r="Q20" s="21">
        <f t="shared" si="70"/>
        <v>0</v>
      </c>
      <c r="R20" s="19">
        <v>0</v>
      </c>
      <c r="S20" s="17">
        <f t="shared" si="71"/>
        <v>0</v>
      </c>
      <c r="T20" s="21">
        <f t="shared" si="3"/>
        <v>0</v>
      </c>
      <c r="U20" s="19">
        <v>0</v>
      </c>
      <c r="V20" s="17">
        <f t="shared" si="72"/>
        <v>0</v>
      </c>
      <c r="W20" s="21">
        <f t="shared" si="4"/>
        <v>0</v>
      </c>
      <c r="X20" s="19">
        <v>0</v>
      </c>
      <c r="Y20" s="17">
        <f t="shared" si="73"/>
        <v>0</v>
      </c>
      <c r="Z20" s="21">
        <f t="shared" si="5"/>
        <v>0</v>
      </c>
      <c r="AA20" s="19">
        <v>0</v>
      </c>
      <c r="AB20" s="17">
        <f t="shared" si="74"/>
        <v>0</v>
      </c>
      <c r="AC20" s="21">
        <f t="shared" si="6"/>
        <v>0</v>
      </c>
      <c r="AD20" s="19">
        <v>0</v>
      </c>
      <c r="AE20" s="17">
        <f t="shared" si="75"/>
        <v>0</v>
      </c>
      <c r="AF20" s="21">
        <f t="shared" si="7"/>
        <v>0</v>
      </c>
      <c r="AG20" s="86">
        <v>0</v>
      </c>
      <c r="AH20" s="17">
        <f t="shared" si="76"/>
        <v>0</v>
      </c>
      <c r="AI20" s="21">
        <f t="shared" si="8"/>
        <v>0</v>
      </c>
      <c r="AJ20" s="19">
        <v>0</v>
      </c>
      <c r="AK20" s="17">
        <f t="shared" si="77"/>
        <v>0</v>
      </c>
      <c r="AL20" s="21">
        <f t="shared" si="9"/>
        <v>0</v>
      </c>
      <c r="AM20" s="19">
        <v>0</v>
      </c>
      <c r="AN20" s="17">
        <f t="shared" si="78"/>
        <v>0</v>
      </c>
      <c r="AO20" s="21">
        <f t="shared" si="10"/>
        <v>0</v>
      </c>
      <c r="AP20" s="19">
        <v>0</v>
      </c>
      <c r="AQ20" s="17">
        <f t="shared" si="79"/>
        <v>0</v>
      </c>
      <c r="AR20" s="21">
        <f t="shared" si="11"/>
        <v>0</v>
      </c>
      <c r="AS20" s="19">
        <v>0</v>
      </c>
      <c r="AT20" s="17">
        <f t="shared" si="80"/>
        <v>0</v>
      </c>
      <c r="AU20" s="21">
        <f t="shared" si="12"/>
        <v>0</v>
      </c>
      <c r="AV20" s="19">
        <v>0</v>
      </c>
      <c r="AW20" s="17">
        <f t="shared" si="81"/>
        <v>0</v>
      </c>
      <c r="AX20" s="21">
        <f t="shared" si="13"/>
        <v>0</v>
      </c>
      <c r="AY20" s="19">
        <v>0</v>
      </c>
      <c r="AZ20" s="17">
        <f t="shared" si="82"/>
        <v>0</v>
      </c>
      <c r="BA20" s="21">
        <f t="shared" si="14"/>
        <v>0</v>
      </c>
      <c r="BB20" s="19">
        <v>0</v>
      </c>
      <c r="BC20" s="17">
        <f t="shared" si="83"/>
        <v>0</v>
      </c>
      <c r="BD20" s="21">
        <f t="shared" si="15"/>
        <v>0</v>
      </c>
      <c r="BE20" s="19">
        <v>0</v>
      </c>
      <c r="BF20" s="17">
        <f t="shared" si="84"/>
        <v>0</v>
      </c>
      <c r="BG20" s="21">
        <f t="shared" si="16"/>
        <v>0</v>
      </c>
      <c r="BH20" s="19">
        <v>0</v>
      </c>
      <c r="BI20" s="17">
        <f t="shared" si="85"/>
        <v>0</v>
      </c>
      <c r="BJ20" s="21">
        <f t="shared" si="17"/>
        <v>0</v>
      </c>
      <c r="BK20" s="19">
        <v>0</v>
      </c>
      <c r="BL20" s="17">
        <f t="shared" si="86"/>
        <v>0</v>
      </c>
      <c r="BM20" s="21">
        <f t="shared" si="18"/>
        <v>0</v>
      </c>
      <c r="BN20" s="19">
        <v>0</v>
      </c>
      <c r="BO20" s="17">
        <f t="shared" si="87"/>
        <v>0</v>
      </c>
      <c r="BP20" s="21">
        <f t="shared" si="19"/>
        <v>0</v>
      </c>
      <c r="BQ20" s="19">
        <v>0</v>
      </c>
      <c r="BR20" s="17">
        <f t="shared" si="88"/>
        <v>0</v>
      </c>
      <c r="BS20" s="21">
        <f t="shared" si="20"/>
        <v>0</v>
      </c>
      <c r="BT20" s="19">
        <v>0</v>
      </c>
      <c r="BU20" s="17">
        <f t="shared" si="89"/>
        <v>0</v>
      </c>
      <c r="BV20" s="21">
        <f t="shared" si="21"/>
        <v>0</v>
      </c>
      <c r="BW20" s="19">
        <v>0</v>
      </c>
      <c r="BX20" s="17">
        <f t="shared" si="90"/>
        <v>0</v>
      </c>
      <c r="BY20" s="21">
        <f t="shared" si="22"/>
        <v>0</v>
      </c>
      <c r="BZ20" s="19">
        <v>0</v>
      </c>
      <c r="CA20" s="17">
        <f t="shared" si="91"/>
        <v>0</v>
      </c>
      <c r="CB20" s="21">
        <f t="shared" si="23"/>
        <v>0</v>
      </c>
      <c r="CC20" s="19">
        <v>0</v>
      </c>
      <c r="CD20" s="17">
        <f t="shared" si="92"/>
        <v>0</v>
      </c>
      <c r="CE20" s="21">
        <f t="shared" si="24"/>
        <v>0</v>
      </c>
      <c r="CF20" s="19">
        <v>0</v>
      </c>
      <c r="CG20" s="17">
        <f t="shared" si="93"/>
        <v>0</v>
      </c>
      <c r="CH20" s="21">
        <f t="shared" si="25"/>
        <v>0</v>
      </c>
      <c r="CI20" s="19">
        <v>0</v>
      </c>
      <c r="CJ20" s="17">
        <f t="shared" si="94"/>
        <v>0</v>
      </c>
      <c r="CK20" s="21">
        <f t="shared" si="26"/>
        <v>0</v>
      </c>
      <c r="CL20" s="19">
        <v>0</v>
      </c>
      <c r="CM20" s="17">
        <f t="shared" si="95"/>
        <v>0</v>
      </c>
      <c r="CN20" s="21">
        <f t="shared" si="27"/>
        <v>0</v>
      </c>
      <c r="CO20" s="19">
        <v>0</v>
      </c>
      <c r="CP20" s="17">
        <f t="shared" si="96"/>
        <v>0</v>
      </c>
      <c r="CQ20" s="21">
        <f t="shared" si="28"/>
        <v>0</v>
      </c>
      <c r="CR20" s="19">
        <v>0</v>
      </c>
      <c r="CS20" s="17">
        <f t="shared" si="97"/>
        <v>0</v>
      </c>
      <c r="CT20" s="21">
        <f t="shared" si="29"/>
        <v>0</v>
      </c>
      <c r="CU20" s="19">
        <v>0</v>
      </c>
      <c r="CV20" s="17">
        <f t="shared" si="98"/>
        <v>0</v>
      </c>
      <c r="CW20" s="21">
        <f t="shared" si="30"/>
        <v>0</v>
      </c>
      <c r="CX20" s="19">
        <v>0</v>
      </c>
      <c r="CY20" s="17">
        <f t="shared" si="99"/>
        <v>0</v>
      </c>
      <c r="CZ20" s="21">
        <f t="shared" si="31"/>
        <v>0</v>
      </c>
      <c r="DA20" s="19">
        <v>0</v>
      </c>
      <c r="DB20" s="17">
        <f t="shared" si="100"/>
        <v>0</v>
      </c>
      <c r="DC20" s="21">
        <f t="shared" si="32"/>
        <v>0</v>
      </c>
      <c r="DD20" s="19">
        <v>0</v>
      </c>
      <c r="DE20" s="17">
        <f t="shared" si="101"/>
        <v>0</v>
      </c>
      <c r="DF20" s="21">
        <f t="shared" si="33"/>
        <v>0</v>
      </c>
      <c r="DG20" s="19">
        <v>0</v>
      </c>
      <c r="DH20" s="17">
        <f t="shared" si="102"/>
        <v>0</v>
      </c>
      <c r="DI20" s="21">
        <f t="shared" si="34"/>
        <v>0</v>
      </c>
      <c r="DJ20" s="19">
        <v>0</v>
      </c>
      <c r="DK20" s="17">
        <f t="shared" si="103"/>
        <v>0</v>
      </c>
      <c r="DL20" s="21">
        <f t="shared" si="35"/>
        <v>0</v>
      </c>
      <c r="DM20" s="19">
        <v>0</v>
      </c>
      <c r="DN20" s="17">
        <f t="shared" si="104"/>
        <v>0</v>
      </c>
      <c r="DO20" s="21">
        <f t="shared" si="36"/>
        <v>0</v>
      </c>
      <c r="DP20" s="19">
        <v>0</v>
      </c>
      <c r="DQ20" s="17">
        <f t="shared" si="105"/>
        <v>0</v>
      </c>
      <c r="DR20" s="21">
        <f t="shared" si="37"/>
        <v>0</v>
      </c>
      <c r="DS20" s="19">
        <v>0</v>
      </c>
      <c r="DT20" s="17">
        <f t="shared" si="106"/>
        <v>0</v>
      </c>
      <c r="DU20" s="21">
        <f t="shared" si="38"/>
        <v>0</v>
      </c>
      <c r="DV20" s="19">
        <v>0</v>
      </c>
      <c r="DW20" s="17">
        <f t="shared" si="107"/>
        <v>0</v>
      </c>
      <c r="DX20" s="21">
        <f t="shared" si="39"/>
        <v>0</v>
      </c>
      <c r="DY20" s="19">
        <v>0</v>
      </c>
      <c r="DZ20" s="17">
        <f t="shared" si="108"/>
        <v>0</v>
      </c>
      <c r="EA20" s="21">
        <f t="shared" si="40"/>
        <v>0</v>
      </c>
      <c r="EB20" s="19">
        <v>0</v>
      </c>
      <c r="EC20" s="17">
        <f t="shared" si="109"/>
        <v>0</v>
      </c>
      <c r="ED20" s="21">
        <f t="shared" si="41"/>
        <v>0</v>
      </c>
      <c r="EE20" s="19">
        <v>0</v>
      </c>
      <c r="EF20" s="17">
        <f t="shared" si="110"/>
        <v>0</v>
      </c>
      <c r="EG20" s="21">
        <f t="shared" si="42"/>
        <v>0</v>
      </c>
      <c r="EH20" s="19">
        <v>0</v>
      </c>
      <c r="EI20" s="17">
        <f t="shared" si="111"/>
        <v>0</v>
      </c>
      <c r="EJ20" s="21">
        <f t="shared" si="43"/>
        <v>0</v>
      </c>
      <c r="EK20" s="19">
        <v>0</v>
      </c>
      <c r="EL20" s="17">
        <f t="shared" si="112"/>
        <v>0</v>
      </c>
      <c r="EM20" s="21">
        <f t="shared" si="44"/>
        <v>0</v>
      </c>
      <c r="EN20" s="19">
        <v>0</v>
      </c>
      <c r="EO20" s="17">
        <f t="shared" si="113"/>
        <v>0</v>
      </c>
      <c r="EP20" s="21">
        <f t="shared" si="45"/>
        <v>0</v>
      </c>
      <c r="EQ20" s="19">
        <v>0</v>
      </c>
      <c r="ER20" s="17">
        <f t="shared" si="114"/>
        <v>0</v>
      </c>
      <c r="ES20" s="21">
        <f t="shared" si="46"/>
        <v>0</v>
      </c>
      <c r="ET20" s="19">
        <v>0</v>
      </c>
      <c r="EU20" s="17">
        <f t="shared" si="115"/>
        <v>0</v>
      </c>
      <c r="EV20" s="21">
        <f t="shared" si="47"/>
        <v>0</v>
      </c>
      <c r="EW20" s="19">
        <v>0</v>
      </c>
      <c r="EX20" s="17">
        <f t="shared" si="116"/>
        <v>0</v>
      </c>
      <c r="EY20" s="21">
        <f t="shared" si="48"/>
        <v>0</v>
      </c>
      <c r="EZ20" s="19">
        <v>0</v>
      </c>
      <c r="FA20" s="17">
        <f t="shared" si="117"/>
        <v>0</v>
      </c>
      <c r="FB20" s="21">
        <f t="shared" si="49"/>
        <v>0</v>
      </c>
      <c r="FC20" s="19">
        <v>0</v>
      </c>
      <c r="FD20" s="17">
        <f t="shared" si="118"/>
        <v>0</v>
      </c>
      <c r="FE20" s="21">
        <f t="shared" si="50"/>
        <v>0</v>
      </c>
      <c r="FF20" s="19">
        <v>0</v>
      </c>
      <c r="FG20" s="17">
        <f t="shared" si="119"/>
        <v>0</v>
      </c>
      <c r="FH20" s="21">
        <f t="shared" si="51"/>
        <v>0</v>
      </c>
      <c r="FI20" s="19">
        <v>0</v>
      </c>
      <c r="FJ20" s="17">
        <f t="shared" si="120"/>
        <v>0</v>
      </c>
      <c r="FK20" s="21">
        <f t="shared" si="52"/>
        <v>0</v>
      </c>
      <c r="FL20" s="19">
        <v>0</v>
      </c>
      <c r="FM20" s="17">
        <f t="shared" si="121"/>
        <v>0</v>
      </c>
      <c r="FN20" s="21">
        <f t="shared" si="53"/>
        <v>0</v>
      </c>
      <c r="FO20" s="86">
        <v>0</v>
      </c>
      <c r="FP20" s="17">
        <f t="shared" si="122"/>
        <v>0</v>
      </c>
      <c r="FQ20" s="21">
        <f t="shared" si="54"/>
        <v>0</v>
      </c>
      <c r="FR20" s="86">
        <v>0</v>
      </c>
      <c r="FS20" s="17">
        <f t="shared" si="123"/>
        <v>0</v>
      </c>
      <c r="FT20" s="21">
        <f t="shared" si="55"/>
        <v>0</v>
      </c>
      <c r="FU20" s="19">
        <v>0</v>
      </c>
      <c r="FV20" s="17">
        <f t="shared" si="124"/>
        <v>0</v>
      </c>
      <c r="FW20" s="21">
        <f t="shared" si="56"/>
        <v>0</v>
      </c>
      <c r="FX20" s="19">
        <v>0</v>
      </c>
      <c r="FY20" s="17">
        <f t="shared" si="125"/>
        <v>0</v>
      </c>
      <c r="FZ20" s="21">
        <f t="shared" si="57"/>
        <v>0</v>
      </c>
      <c r="GA20" s="19">
        <v>0</v>
      </c>
      <c r="GB20" s="17">
        <f t="shared" si="126"/>
        <v>0</v>
      </c>
      <c r="GC20" s="21">
        <f t="shared" si="58"/>
        <v>0</v>
      </c>
      <c r="GD20" s="19">
        <v>0</v>
      </c>
      <c r="GE20" s="17">
        <f t="shared" si="127"/>
        <v>0</v>
      </c>
      <c r="GF20" s="21">
        <f t="shared" si="59"/>
        <v>0</v>
      </c>
      <c r="GG20" s="19">
        <v>0</v>
      </c>
      <c r="GH20" s="17">
        <f t="shared" si="128"/>
        <v>0</v>
      </c>
      <c r="GI20" s="21">
        <f t="shared" si="60"/>
        <v>0</v>
      </c>
      <c r="GJ20" s="19">
        <v>0</v>
      </c>
      <c r="GK20" s="17">
        <f t="shared" si="129"/>
        <v>0</v>
      </c>
      <c r="GL20" s="21">
        <f t="shared" si="61"/>
        <v>0</v>
      </c>
      <c r="GM20" s="19">
        <v>0</v>
      </c>
      <c r="GN20" s="17">
        <f t="shared" si="130"/>
        <v>0</v>
      </c>
      <c r="GO20" s="21">
        <f t="shared" si="62"/>
        <v>0</v>
      </c>
      <c r="GP20" s="19">
        <v>0</v>
      </c>
      <c r="GQ20" s="17">
        <f t="shared" si="131"/>
        <v>0</v>
      </c>
      <c r="GR20" s="21">
        <f t="shared" si="63"/>
        <v>0</v>
      </c>
      <c r="GS20" s="86">
        <v>0</v>
      </c>
      <c r="GT20" s="17">
        <f t="shared" si="132"/>
        <v>0</v>
      </c>
      <c r="GU20" s="21">
        <f t="shared" si="64"/>
        <v>0</v>
      </c>
      <c r="GV20" s="86">
        <v>0</v>
      </c>
      <c r="GW20" s="17">
        <f t="shared" si="133"/>
        <v>0</v>
      </c>
      <c r="GX20" s="21">
        <f t="shared" si="65"/>
        <v>0</v>
      </c>
      <c r="GY20" s="1"/>
      <c r="GZ20" s="204">
        <f t="shared" si="66"/>
        <v>0</v>
      </c>
    </row>
    <row r="21" spans="1:208" x14ac:dyDescent="0.25">
      <c r="A21" s="83" t="s">
        <v>143</v>
      </c>
      <c r="B21" s="83" t="s">
        <v>204</v>
      </c>
      <c r="C21" s="83">
        <v>1E-4</v>
      </c>
      <c r="D21" s="15">
        <f t="shared" si="0"/>
        <v>0</v>
      </c>
      <c r="E21" s="21">
        <f t="shared" si="1"/>
        <v>1E-4</v>
      </c>
      <c r="F21" s="16">
        <v>1E-4</v>
      </c>
      <c r="G21" s="84">
        <v>0</v>
      </c>
      <c r="H21" s="84">
        <v>0</v>
      </c>
      <c r="I21" s="84">
        <v>0</v>
      </c>
      <c r="J21" s="84">
        <v>0</v>
      </c>
      <c r="K21" s="17">
        <f t="shared" si="2"/>
        <v>1E-4</v>
      </c>
      <c r="L21" s="85">
        <v>0</v>
      </c>
      <c r="M21" s="17">
        <f t="shared" si="67"/>
        <v>0</v>
      </c>
      <c r="N21" s="21">
        <f t="shared" si="68"/>
        <v>0</v>
      </c>
      <c r="O21" s="86">
        <v>0</v>
      </c>
      <c r="P21" s="17">
        <f t="shared" si="69"/>
        <v>0</v>
      </c>
      <c r="Q21" s="21">
        <f t="shared" si="70"/>
        <v>0</v>
      </c>
      <c r="R21" s="19">
        <v>0</v>
      </c>
      <c r="S21" s="17">
        <f t="shared" si="71"/>
        <v>0</v>
      </c>
      <c r="T21" s="21">
        <f t="shared" si="3"/>
        <v>0</v>
      </c>
      <c r="U21" s="19">
        <v>0</v>
      </c>
      <c r="V21" s="17">
        <f t="shared" si="72"/>
        <v>0</v>
      </c>
      <c r="W21" s="21">
        <f t="shared" si="4"/>
        <v>0</v>
      </c>
      <c r="X21" s="19">
        <v>0</v>
      </c>
      <c r="Y21" s="17">
        <f t="shared" si="73"/>
        <v>0</v>
      </c>
      <c r="Z21" s="21">
        <f t="shared" si="5"/>
        <v>0</v>
      </c>
      <c r="AA21" s="19">
        <v>0</v>
      </c>
      <c r="AB21" s="17">
        <f t="shared" si="74"/>
        <v>0</v>
      </c>
      <c r="AC21" s="21">
        <f t="shared" si="6"/>
        <v>0</v>
      </c>
      <c r="AD21" s="19">
        <v>0</v>
      </c>
      <c r="AE21" s="17">
        <f t="shared" si="75"/>
        <v>0</v>
      </c>
      <c r="AF21" s="21">
        <f t="shared" si="7"/>
        <v>0</v>
      </c>
      <c r="AG21" s="86">
        <v>0</v>
      </c>
      <c r="AH21" s="17">
        <f t="shared" si="76"/>
        <v>0</v>
      </c>
      <c r="AI21" s="21">
        <f t="shared" si="8"/>
        <v>0</v>
      </c>
      <c r="AJ21" s="19">
        <v>0</v>
      </c>
      <c r="AK21" s="17">
        <f t="shared" si="77"/>
        <v>0</v>
      </c>
      <c r="AL21" s="21">
        <f t="shared" si="9"/>
        <v>0</v>
      </c>
      <c r="AM21" s="19">
        <v>0</v>
      </c>
      <c r="AN21" s="17">
        <f t="shared" si="78"/>
        <v>0</v>
      </c>
      <c r="AO21" s="21">
        <f t="shared" si="10"/>
        <v>0</v>
      </c>
      <c r="AP21" s="19">
        <v>0</v>
      </c>
      <c r="AQ21" s="17">
        <f t="shared" si="79"/>
        <v>0</v>
      </c>
      <c r="AR21" s="21">
        <f t="shared" si="11"/>
        <v>0</v>
      </c>
      <c r="AS21" s="19">
        <v>0</v>
      </c>
      <c r="AT21" s="17">
        <f t="shared" si="80"/>
        <v>0</v>
      </c>
      <c r="AU21" s="21">
        <f t="shared" si="12"/>
        <v>0</v>
      </c>
      <c r="AV21" s="19">
        <v>0</v>
      </c>
      <c r="AW21" s="17">
        <f t="shared" si="81"/>
        <v>0</v>
      </c>
      <c r="AX21" s="21">
        <f t="shared" si="13"/>
        <v>0</v>
      </c>
      <c r="AY21" s="19">
        <v>0</v>
      </c>
      <c r="AZ21" s="17">
        <f t="shared" si="82"/>
        <v>0</v>
      </c>
      <c r="BA21" s="21">
        <f t="shared" si="14"/>
        <v>0</v>
      </c>
      <c r="BB21" s="19">
        <v>0</v>
      </c>
      <c r="BC21" s="17">
        <f t="shared" si="83"/>
        <v>0</v>
      </c>
      <c r="BD21" s="21">
        <f t="shared" si="15"/>
        <v>0</v>
      </c>
      <c r="BE21" s="19">
        <v>0</v>
      </c>
      <c r="BF21" s="17">
        <f t="shared" si="84"/>
        <v>0</v>
      </c>
      <c r="BG21" s="21">
        <f t="shared" si="16"/>
        <v>0</v>
      </c>
      <c r="BH21" s="19">
        <v>0</v>
      </c>
      <c r="BI21" s="17">
        <f t="shared" si="85"/>
        <v>0</v>
      </c>
      <c r="BJ21" s="21">
        <f t="shared" si="17"/>
        <v>0</v>
      </c>
      <c r="BK21" s="19">
        <v>0</v>
      </c>
      <c r="BL21" s="17">
        <f t="shared" si="86"/>
        <v>0</v>
      </c>
      <c r="BM21" s="21">
        <f t="shared" si="18"/>
        <v>0</v>
      </c>
      <c r="BN21" s="19">
        <v>0</v>
      </c>
      <c r="BO21" s="17">
        <f t="shared" si="87"/>
        <v>0</v>
      </c>
      <c r="BP21" s="21">
        <f t="shared" si="19"/>
        <v>0</v>
      </c>
      <c r="BQ21" s="19">
        <v>0</v>
      </c>
      <c r="BR21" s="17">
        <f t="shared" si="88"/>
        <v>0</v>
      </c>
      <c r="BS21" s="21">
        <f t="shared" si="20"/>
        <v>0</v>
      </c>
      <c r="BT21" s="19">
        <v>0</v>
      </c>
      <c r="BU21" s="17">
        <f t="shared" si="89"/>
        <v>0</v>
      </c>
      <c r="BV21" s="21">
        <f t="shared" si="21"/>
        <v>0</v>
      </c>
      <c r="BW21" s="19">
        <v>0</v>
      </c>
      <c r="BX21" s="17">
        <f t="shared" si="90"/>
        <v>0</v>
      </c>
      <c r="BY21" s="21">
        <f t="shared" si="22"/>
        <v>0</v>
      </c>
      <c r="BZ21" s="19">
        <v>0</v>
      </c>
      <c r="CA21" s="17">
        <f t="shared" si="91"/>
        <v>0</v>
      </c>
      <c r="CB21" s="21">
        <f t="shared" si="23"/>
        <v>0</v>
      </c>
      <c r="CC21" s="19">
        <v>0</v>
      </c>
      <c r="CD21" s="17">
        <f t="shared" si="92"/>
        <v>0</v>
      </c>
      <c r="CE21" s="21">
        <f t="shared" si="24"/>
        <v>0</v>
      </c>
      <c r="CF21" s="19">
        <v>0</v>
      </c>
      <c r="CG21" s="17">
        <f t="shared" si="93"/>
        <v>0</v>
      </c>
      <c r="CH21" s="21">
        <f t="shared" si="25"/>
        <v>0</v>
      </c>
      <c r="CI21" s="19">
        <v>0</v>
      </c>
      <c r="CJ21" s="17">
        <f t="shared" si="94"/>
        <v>0</v>
      </c>
      <c r="CK21" s="21">
        <f t="shared" si="26"/>
        <v>0</v>
      </c>
      <c r="CL21" s="19">
        <v>0</v>
      </c>
      <c r="CM21" s="17">
        <f t="shared" si="95"/>
        <v>0</v>
      </c>
      <c r="CN21" s="21">
        <f t="shared" si="27"/>
        <v>0</v>
      </c>
      <c r="CO21" s="19">
        <v>0</v>
      </c>
      <c r="CP21" s="17">
        <f t="shared" si="96"/>
        <v>0</v>
      </c>
      <c r="CQ21" s="21">
        <f t="shared" si="28"/>
        <v>0</v>
      </c>
      <c r="CR21" s="19">
        <v>0</v>
      </c>
      <c r="CS21" s="17">
        <f t="shared" si="97"/>
        <v>0</v>
      </c>
      <c r="CT21" s="21">
        <f t="shared" si="29"/>
        <v>0</v>
      </c>
      <c r="CU21" s="19">
        <v>0</v>
      </c>
      <c r="CV21" s="17">
        <f t="shared" si="98"/>
        <v>0</v>
      </c>
      <c r="CW21" s="21">
        <f t="shared" si="30"/>
        <v>0</v>
      </c>
      <c r="CX21" s="19">
        <v>0</v>
      </c>
      <c r="CY21" s="17">
        <f t="shared" si="99"/>
        <v>0</v>
      </c>
      <c r="CZ21" s="21">
        <f t="shared" si="31"/>
        <v>0</v>
      </c>
      <c r="DA21" s="19">
        <v>0</v>
      </c>
      <c r="DB21" s="17">
        <f t="shared" si="100"/>
        <v>0</v>
      </c>
      <c r="DC21" s="21">
        <f t="shared" si="32"/>
        <v>0</v>
      </c>
      <c r="DD21" s="19">
        <v>0</v>
      </c>
      <c r="DE21" s="17">
        <f t="shared" si="101"/>
        <v>0</v>
      </c>
      <c r="DF21" s="21">
        <f t="shared" si="33"/>
        <v>0</v>
      </c>
      <c r="DG21" s="19">
        <v>0</v>
      </c>
      <c r="DH21" s="17">
        <f t="shared" si="102"/>
        <v>0</v>
      </c>
      <c r="DI21" s="21">
        <f t="shared" si="34"/>
        <v>0</v>
      </c>
      <c r="DJ21" s="19">
        <v>0</v>
      </c>
      <c r="DK21" s="17">
        <f t="shared" si="103"/>
        <v>0</v>
      </c>
      <c r="DL21" s="21">
        <f t="shared" si="35"/>
        <v>0</v>
      </c>
      <c r="DM21" s="19">
        <v>0</v>
      </c>
      <c r="DN21" s="17">
        <f t="shared" si="104"/>
        <v>0</v>
      </c>
      <c r="DO21" s="21">
        <f t="shared" si="36"/>
        <v>0</v>
      </c>
      <c r="DP21" s="19">
        <v>0</v>
      </c>
      <c r="DQ21" s="17">
        <f t="shared" si="105"/>
        <v>0</v>
      </c>
      <c r="DR21" s="21">
        <f t="shared" si="37"/>
        <v>0</v>
      </c>
      <c r="DS21" s="19">
        <v>0</v>
      </c>
      <c r="DT21" s="17">
        <f t="shared" si="106"/>
        <v>0</v>
      </c>
      <c r="DU21" s="21">
        <f t="shared" si="38"/>
        <v>0</v>
      </c>
      <c r="DV21" s="19">
        <v>0</v>
      </c>
      <c r="DW21" s="17">
        <f t="shared" si="107"/>
        <v>0</v>
      </c>
      <c r="DX21" s="21">
        <f t="shared" si="39"/>
        <v>0</v>
      </c>
      <c r="DY21" s="19">
        <v>0</v>
      </c>
      <c r="DZ21" s="17">
        <f t="shared" si="108"/>
        <v>0</v>
      </c>
      <c r="EA21" s="21">
        <f t="shared" si="40"/>
        <v>0</v>
      </c>
      <c r="EB21" s="19">
        <v>0</v>
      </c>
      <c r="EC21" s="17">
        <f t="shared" si="109"/>
        <v>0</v>
      </c>
      <c r="ED21" s="21">
        <f t="shared" si="41"/>
        <v>0</v>
      </c>
      <c r="EE21" s="19">
        <v>0</v>
      </c>
      <c r="EF21" s="17">
        <f t="shared" si="110"/>
        <v>0</v>
      </c>
      <c r="EG21" s="21">
        <f t="shared" si="42"/>
        <v>0</v>
      </c>
      <c r="EH21" s="19">
        <v>0</v>
      </c>
      <c r="EI21" s="17">
        <f t="shared" si="111"/>
        <v>0</v>
      </c>
      <c r="EJ21" s="21">
        <f t="shared" si="43"/>
        <v>0</v>
      </c>
      <c r="EK21" s="19">
        <v>0</v>
      </c>
      <c r="EL21" s="17">
        <f t="shared" si="112"/>
        <v>0</v>
      </c>
      <c r="EM21" s="21">
        <f t="shared" si="44"/>
        <v>0</v>
      </c>
      <c r="EN21" s="19">
        <v>0</v>
      </c>
      <c r="EO21" s="17">
        <f t="shared" si="113"/>
        <v>0</v>
      </c>
      <c r="EP21" s="21">
        <f t="shared" si="45"/>
        <v>0</v>
      </c>
      <c r="EQ21" s="19">
        <v>0</v>
      </c>
      <c r="ER21" s="17">
        <f t="shared" si="114"/>
        <v>0</v>
      </c>
      <c r="ES21" s="21">
        <f t="shared" si="46"/>
        <v>0</v>
      </c>
      <c r="ET21" s="19">
        <v>0</v>
      </c>
      <c r="EU21" s="17">
        <f t="shared" si="115"/>
        <v>0</v>
      </c>
      <c r="EV21" s="21">
        <f t="shared" si="47"/>
        <v>0</v>
      </c>
      <c r="EW21" s="19">
        <v>0</v>
      </c>
      <c r="EX21" s="17">
        <f t="shared" si="116"/>
        <v>0</v>
      </c>
      <c r="EY21" s="21">
        <f t="shared" si="48"/>
        <v>0</v>
      </c>
      <c r="EZ21" s="19">
        <v>0</v>
      </c>
      <c r="FA21" s="17">
        <f t="shared" si="117"/>
        <v>0</v>
      </c>
      <c r="FB21" s="21">
        <f t="shared" si="49"/>
        <v>0</v>
      </c>
      <c r="FC21" s="19">
        <v>0</v>
      </c>
      <c r="FD21" s="17">
        <f t="shared" si="118"/>
        <v>0</v>
      </c>
      <c r="FE21" s="21">
        <f t="shared" si="50"/>
        <v>0</v>
      </c>
      <c r="FF21" s="19">
        <v>0</v>
      </c>
      <c r="FG21" s="17">
        <f t="shared" si="119"/>
        <v>0</v>
      </c>
      <c r="FH21" s="21">
        <f t="shared" si="51"/>
        <v>0</v>
      </c>
      <c r="FI21" s="19">
        <v>0</v>
      </c>
      <c r="FJ21" s="17">
        <f t="shared" si="120"/>
        <v>0</v>
      </c>
      <c r="FK21" s="21">
        <f t="shared" si="52"/>
        <v>0</v>
      </c>
      <c r="FL21" s="19">
        <v>0</v>
      </c>
      <c r="FM21" s="17">
        <f t="shared" si="121"/>
        <v>0</v>
      </c>
      <c r="FN21" s="21">
        <f t="shared" si="53"/>
        <v>0</v>
      </c>
      <c r="FO21" s="86">
        <v>0</v>
      </c>
      <c r="FP21" s="17">
        <f t="shared" si="122"/>
        <v>0</v>
      </c>
      <c r="FQ21" s="21">
        <f t="shared" si="54"/>
        <v>0</v>
      </c>
      <c r="FR21" s="86">
        <v>0</v>
      </c>
      <c r="FS21" s="17">
        <f t="shared" si="123"/>
        <v>0</v>
      </c>
      <c r="FT21" s="21">
        <f t="shared" si="55"/>
        <v>0</v>
      </c>
      <c r="FU21" s="19">
        <v>0</v>
      </c>
      <c r="FV21" s="17">
        <f t="shared" si="124"/>
        <v>0</v>
      </c>
      <c r="FW21" s="21">
        <f t="shared" si="56"/>
        <v>0</v>
      </c>
      <c r="FX21" s="19">
        <v>0</v>
      </c>
      <c r="FY21" s="17">
        <f t="shared" si="125"/>
        <v>0</v>
      </c>
      <c r="FZ21" s="21">
        <f t="shared" si="57"/>
        <v>0</v>
      </c>
      <c r="GA21" s="19">
        <v>0</v>
      </c>
      <c r="GB21" s="17">
        <f t="shared" si="126"/>
        <v>0</v>
      </c>
      <c r="GC21" s="21">
        <f t="shared" si="58"/>
        <v>0</v>
      </c>
      <c r="GD21" s="19">
        <v>0</v>
      </c>
      <c r="GE21" s="17">
        <f t="shared" si="127"/>
        <v>0</v>
      </c>
      <c r="GF21" s="21">
        <f t="shared" si="59"/>
        <v>0</v>
      </c>
      <c r="GG21" s="19">
        <v>0</v>
      </c>
      <c r="GH21" s="17">
        <f t="shared" si="128"/>
        <v>0</v>
      </c>
      <c r="GI21" s="21">
        <f t="shared" si="60"/>
        <v>0</v>
      </c>
      <c r="GJ21" s="19">
        <v>0</v>
      </c>
      <c r="GK21" s="17">
        <f t="shared" si="129"/>
        <v>0</v>
      </c>
      <c r="GL21" s="21">
        <f t="shared" si="61"/>
        <v>0</v>
      </c>
      <c r="GM21" s="19">
        <v>0</v>
      </c>
      <c r="GN21" s="17">
        <f t="shared" si="130"/>
        <v>0</v>
      </c>
      <c r="GO21" s="21">
        <f t="shared" si="62"/>
        <v>0</v>
      </c>
      <c r="GP21" s="19">
        <v>0</v>
      </c>
      <c r="GQ21" s="17">
        <f t="shared" si="131"/>
        <v>0</v>
      </c>
      <c r="GR21" s="21">
        <f t="shared" si="63"/>
        <v>0</v>
      </c>
      <c r="GS21" s="86">
        <v>0</v>
      </c>
      <c r="GT21" s="17">
        <f t="shared" si="132"/>
        <v>0</v>
      </c>
      <c r="GU21" s="21">
        <f t="shared" si="64"/>
        <v>0</v>
      </c>
      <c r="GV21" s="86">
        <v>0</v>
      </c>
      <c r="GW21" s="17">
        <f t="shared" si="133"/>
        <v>0</v>
      </c>
      <c r="GX21" s="21">
        <f t="shared" si="65"/>
        <v>0</v>
      </c>
      <c r="GY21" s="1"/>
      <c r="GZ21" s="204">
        <f t="shared" si="66"/>
        <v>0</v>
      </c>
    </row>
    <row r="22" spans="1:208" x14ac:dyDescent="0.25">
      <c r="A22" s="83" t="s">
        <v>143</v>
      </c>
      <c r="B22" s="83" t="s">
        <v>204</v>
      </c>
      <c r="C22" s="83">
        <v>1E-4</v>
      </c>
      <c r="D22" s="15">
        <f t="shared" si="0"/>
        <v>0</v>
      </c>
      <c r="E22" s="21">
        <f>C22+D22</f>
        <v>1E-4</v>
      </c>
      <c r="F22" s="16">
        <v>1E-4</v>
      </c>
      <c r="G22" s="84">
        <v>0</v>
      </c>
      <c r="H22" s="84">
        <v>0</v>
      </c>
      <c r="I22" s="84">
        <v>0</v>
      </c>
      <c r="J22" s="84">
        <v>0</v>
      </c>
      <c r="K22" s="17">
        <f t="shared" si="2"/>
        <v>1E-4</v>
      </c>
      <c r="L22" s="85">
        <v>0</v>
      </c>
      <c r="M22" s="17">
        <f t="shared" si="67"/>
        <v>0</v>
      </c>
      <c r="N22" s="21">
        <f t="shared" si="68"/>
        <v>0</v>
      </c>
      <c r="O22" s="86">
        <v>0</v>
      </c>
      <c r="P22" s="17">
        <f t="shared" si="69"/>
        <v>0</v>
      </c>
      <c r="Q22" s="21">
        <f t="shared" si="70"/>
        <v>0</v>
      </c>
      <c r="R22" s="19">
        <v>0</v>
      </c>
      <c r="S22" s="17">
        <f t="shared" si="71"/>
        <v>0</v>
      </c>
      <c r="T22" s="21">
        <f t="shared" si="3"/>
        <v>0</v>
      </c>
      <c r="U22" s="19">
        <v>0</v>
      </c>
      <c r="V22" s="17">
        <f t="shared" si="72"/>
        <v>0</v>
      </c>
      <c r="W22" s="21">
        <f t="shared" si="4"/>
        <v>0</v>
      </c>
      <c r="X22" s="19">
        <v>0</v>
      </c>
      <c r="Y22" s="17">
        <f t="shared" si="73"/>
        <v>0</v>
      </c>
      <c r="Z22" s="21">
        <f t="shared" si="5"/>
        <v>0</v>
      </c>
      <c r="AA22" s="19">
        <v>0</v>
      </c>
      <c r="AB22" s="17">
        <f t="shared" si="74"/>
        <v>0</v>
      </c>
      <c r="AC22" s="21">
        <f t="shared" si="6"/>
        <v>0</v>
      </c>
      <c r="AD22" s="19">
        <v>0</v>
      </c>
      <c r="AE22" s="17">
        <f t="shared" si="75"/>
        <v>0</v>
      </c>
      <c r="AF22" s="21">
        <f t="shared" si="7"/>
        <v>0</v>
      </c>
      <c r="AG22" s="86">
        <v>0</v>
      </c>
      <c r="AH22" s="17">
        <f t="shared" si="76"/>
        <v>0</v>
      </c>
      <c r="AI22" s="21">
        <f t="shared" si="8"/>
        <v>0</v>
      </c>
      <c r="AJ22" s="19">
        <v>0</v>
      </c>
      <c r="AK22" s="17">
        <f t="shared" si="77"/>
        <v>0</v>
      </c>
      <c r="AL22" s="21">
        <f t="shared" si="9"/>
        <v>0</v>
      </c>
      <c r="AM22" s="19">
        <v>0</v>
      </c>
      <c r="AN22" s="17">
        <f t="shared" si="78"/>
        <v>0</v>
      </c>
      <c r="AO22" s="21">
        <f t="shared" si="10"/>
        <v>0</v>
      </c>
      <c r="AP22" s="19">
        <v>0</v>
      </c>
      <c r="AQ22" s="17">
        <f t="shared" si="79"/>
        <v>0</v>
      </c>
      <c r="AR22" s="21">
        <f t="shared" si="11"/>
        <v>0</v>
      </c>
      <c r="AS22" s="19">
        <v>0</v>
      </c>
      <c r="AT22" s="17">
        <f t="shared" si="80"/>
        <v>0</v>
      </c>
      <c r="AU22" s="21">
        <f t="shared" si="12"/>
        <v>0</v>
      </c>
      <c r="AV22" s="19">
        <v>0</v>
      </c>
      <c r="AW22" s="17">
        <f t="shared" si="81"/>
        <v>0</v>
      </c>
      <c r="AX22" s="21">
        <f t="shared" si="13"/>
        <v>0</v>
      </c>
      <c r="AY22" s="19">
        <v>0</v>
      </c>
      <c r="AZ22" s="17">
        <f t="shared" si="82"/>
        <v>0</v>
      </c>
      <c r="BA22" s="21">
        <f t="shared" si="14"/>
        <v>0</v>
      </c>
      <c r="BB22" s="19">
        <v>0</v>
      </c>
      <c r="BC22" s="17">
        <f t="shared" si="83"/>
        <v>0</v>
      </c>
      <c r="BD22" s="21">
        <f t="shared" si="15"/>
        <v>0</v>
      </c>
      <c r="BE22" s="19">
        <v>0</v>
      </c>
      <c r="BF22" s="17">
        <f t="shared" si="84"/>
        <v>0</v>
      </c>
      <c r="BG22" s="21">
        <f t="shared" si="16"/>
        <v>0</v>
      </c>
      <c r="BH22" s="19">
        <v>0</v>
      </c>
      <c r="BI22" s="17">
        <f t="shared" si="85"/>
        <v>0</v>
      </c>
      <c r="BJ22" s="21">
        <f t="shared" si="17"/>
        <v>0</v>
      </c>
      <c r="BK22" s="19">
        <v>0</v>
      </c>
      <c r="BL22" s="17">
        <f t="shared" si="86"/>
        <v>0</v>
      </c>
      <c r="BM22" s="21">
        <f t="shared" si="18"/>
        <v>0</v>
      </c>
      <c r="BN22" s="19">
        <v>0</v>
      </c>
      <c r="BO22" s="17">
        <f t="shared" si="87"/>
        <v>0</v>
      </c>
      <c r="BP22" s="21">
        <f t="shared" si="19"/>
        <v>0</v>
      </c>
      <c r="BQ22" s="19">
        <v>0</v>
      </c>
      <c r="BR22" s="17">
        <f t="shared" si="88"/>
        <v>0</v>
      </c>
      <c r="BS22" s="21">
        <f t="shared" si="20"/>
        <v>0</v>
      </c>
      <c r="BT22" s="19">
        <v>0</v>
      </c>
      <c r="BU22" s="17">
        <f t="shared" si="89"/>
        <v>0</v>
      </c>
      <c r="BV22" s="21">
        <f t="shared" si="21"/>
        <v>0</v>
      </c>
      <c r="BW22" s="19">
        <v>0</v>
      </c>
      <c r="BX22" s="17">
        <f t="shared" si="90"/>
        <v>0</v>
      </c>
      <c r="BY22" s="21">
        <f t="shared" si="22"/>
        <v>0</v>
      </c>
      <c r="BZ22" s="19">
        <v>0</v>
      </c>
      <c r="CA22" s="17">
        <f t="shared" si="91"/>
        <v>0</v>
      </c>
      <c r="CB22" s="21">
        <f t="shared" si="23"/>
        <v>0</v>
      </c>
      <c r="CC22" s="19">
        <v>0</v>
      </c>
      <c r="CD22" s="17">
        <f t="shared" si="92"/>
        <v>0</v>
      </c>
      <c r="CE22" s="21">
        <f t="shared" si="24"/>
        <v>0</v>
      </c>
      <c r="CF22" s="19">
        <v>0</v>
      </c>
      <c r="CG22" s="17">
        <f t="shared" si="93"/>
        <v>0</v>
      </c>
      <c r="CH22" s="21">
        <f t="shared" si="25"/>
        <v>0</v>
      </c>
      <c r="CI22" s="19">
        <v>0</v>
      </c>
      <c r="CJ22" s="17">
        <f t="shared" si="94"/>
        <v>0</v>
      </c>
      <c r="CK22" s="21">
        <f t="shared" si="26"/>
        <v>0</v>
      </c>
      <c r="CL22" s="19">
        <v>0</v>
      </c>
      <c r="CM22" s="17">
        <f t="shared" si="95"/>
        <v>0</v>
      </c>
      <c r="CN22" s="21">
        <f t="shared" si="27"/>
        <v>0</v>
      </c>
      <c r="CO22" s="19">
        <v>0</v>
      </c>
      <c r="CP22" s="17">
        <f t="shared" si="96"/>
        <v>0</v>
      </c>
      <c r="CQ22" s="21">
        <f t="shared" si="28"/>
        <v>0</v>
      </c>
      <c r="CR22" s="19">
        <v>0</v>
      </c>
      <c r="CS22" s="17">
        <f t="shared" si="97"/>
        <v>0</v>
      </c>
      <c r="CT22" s="21">
        <f t="shared" si="29"/>
        <v>0</v>
      </c>
      <c r="CU22" s="19">
        <v>0</v>
      </c>
      <c r="CV22" s="17">
        <f t="shared" si="98"/>
        <v>0</v>
      </c>
      <c r="CW22" s="21">
        <f t="shared" si="30"/>
        <v>0</v>
      </c>
      <c r="CX22" s="19">
        <v>0</v>
      </c>
      <c r="CY22" s="17">
        <f t="shared" si="99"/>
        <v>0</v>
      </c>
      <c r="CZ22" s="21">
        <f t="shared" si="31"/>
        <v>0</v>
      </c>
      <c r="DA22" s="19">
        <v>0</v>
      </c>
      <c r="DB22" s="17">
        <f t="shared" si="100"/>
        <v>0</v>
      </c>
      <c r="DC22" s="21">
        <f t="shared" si="32"/>
        <v>0</v>
      </c>
      <c r="DD22" s="19">
        <v>0</v>
      </c>
      <c r="DE22" s="17">
        <f t="shared" si="101"/>
        <v>0</v>
      </c>
      <c r="DF22" s="21">
        <f t="shared" si="33"/>
        <v>0</v>
      </c>
      <c r="DG22" s="19">
        <v>0</v>
      </c>
      <c r="DH22" s="17">
        <f t="shared" si="102"/>
        <v>0</v>
      </c>
      <c r="DI22" s="21">
        <f t="shared" si="34"/>
        <v>0</v>
      </c>
      <c r="DJ22" s="19">
        <v>0</v>
      </c>
      <c r="DK22" s="17">
        <f t="shared" si="103"/>
        <v>0</v>
      </c>
      <c r="DL22" s="21">
        <f t="shared" si="35"/>
        <v>0</v>
      </c>
      <c r="DM22" s="19">
        <v>0</v>
      </c>
      <c r="DN22" s="17">
        <f t="shared" si="104"/>
        <v>0</v>
      </c>
      <c r="DO22" s="21">
        <f t="shared" si="36"/>
        <v>0</v>
      </c>
      <c r="DP22" s="19">
        <v>0</v>
      </c>
      <c r="DQ22" s="17">
        <f t="shared" si="105"/>
        <v>0</v>
      </c>
      <c r="DR22" s="21">
        <f t="shared" si="37"/>
        <v>0</v>
      </c>
      <c r="DS22" s="19">
        <v>0</v>
      </c>
      <c r="DT22" s="17">
        <f t="shared" si="106"/>
        <v>0</v>
      </c>
      <c r="DU22" s="21">
        <f t="shared" si="38"/>
        <v>0</v>
      </c>
      <c r="DV22" s="19">
        <v>0</v>
      </c>
      <c r="DW22" s="17">
        <f t="shared" si="107"/>
        <v>0</v>
      </c>
      <c r="DX22" s="21">
        <f t="shared" si="39"/>
        <v>0</v>
      </c>
      <c r="DY22" s="19">
        <v>0</v>
      </c>
      <c r="DZ22" s="17">
        <f t="shared" si="108"/>
        <v>0</v>
      </c>
      <c r="EA22" s="21">
        <f t="shared" si="40"/>
        <v>0</v>
      </c>
      <c r="EB22" s="19">
        <v>0</v>
      </c>
      <c r="EC22" s="17">
        <f t="shared" si="109"/>
        <v>0</v>
      </c>
      <c r="ED22" s="21">
        <f t="shared" si="41"/>
        <v>0</v>
      </c>
      <c r="EE22" s="19">
        <v>0</v>
      </c>
      <c r="EF22" s="17">
        <f t="shared" si="110"/>
        <v>0</v>
      </c>
      <c r="EG22" s="21">
        <f t="shared" si="42"/>
        <v>0</v>
      </c>
      <c r="EH22" s="19">
        <v>0</v>
      </c>
      <c r="EI22" s="17">
        <f t="shared" si="111"/>
        <v>0</v>
      </c>
      <c r="EJ22" s="21">
        <f t="shared" si="43"/>
        <v>0</v>
      </c>
      <c r="EK22" s="19">
        <v>0</v>
      </c>
      <c r="EL22" s="17">
        <f t="shared" si="112"/>
        <v>0</v>
      </c>
      <c r="EM22" s="21">
        <f t="shared" si="44"/>
        <v>0</v>
      </c>
      <c r="EN22" s="19">
        <v>0</v>
      </c>
      <c r="EO22" s="17">
        <f t="shared" si="113"/>
        <v>0</v>
      </c>
      <c r="EP22" s="21">
        <f t="shared" si="45"/>
        <v>0</v>
      </c>
      <c r="EQ22" s="19">
        <v>0</v>
      </c>
      <c r="ER22" s="17">
        <f t="shared" si="114"/>
        <v>0</v>
      </c>
      <c r="ES22" s="21">
        <f t="shared" si="46"/>
        <v>0</v>
      </c>
      <c r="ET22" s="19">
        <v>0</v>
      </c>
      <c r="EU22" s="17">
        <f t="shared" si="115"/>
        <v>0</v>
      </c>
      <c r="EV22" s="21">
        <f t="shared" si="47"/>
        <v>0</v>
      </c>
      <c r="EW22" s="19">
        <v>0</v>
      </c>
      <c r="EX22" s="17">
        <f t="shared" si="116"/>
        <v>0</v>
      </c>
      <c r="EY22" s="21">
        <f t="shared" si="48"/>
        <v>0</v>
      </c>
      <c r="EZ22" s="19">
        <v>0</v>
      </c>
      <c r="FA22" s="17">
        <f t="shared" si="117"/>
        <v>0</v>
      </c>
      <c r="FB22" s="21">
        <f t="shared" si="49"/>
        <v>0</v>
      </c>
      <c r="FC22" s="19">
        <v>0</v>
      </c>
      <c r="FD22" s="17">
        <f t="shared" si="118"/>
        <v>0</v>
      </c>
      <c r="FE22" s="21">
        <f t="shared" si="50"/>
        <v>0</v>
      </c>
      <c r="FF22" s="19">
        <v>0</v>
      </c>
      <c r="FG22" s="17">
        <f t="shared" si="119"/>
        <v>0</v>
      </c>
      <c r="FH22" s="21">
        <f t="shared" si="51"/>
        <v>0</v>
      </c>
      <c r="FI22" s="19">
        <v>0</v>
      </c>
      <c r="FJ22" s="17">
        <f t="shared" si="120"/>
        <v>0</v>
      </c>
      <c r="FK22" s="21">
        <f t="shared" si="52"/>
        <v>0</v>
      </c>
      <c r="FL22" s="19">
        <v>0</v>
      </c>
      <c r="FM22" s="17">
        <f t="shared" si="121"/>
        <v>0</v>
      </c>
      <c r="FN22" s="21">
        <f t="shared" si="53"/>
        <v>0</v>
      </c>
      <c r="FO22" s="86">
        <v>0</v>
      </c>
      <c r="FP22" s="17">
        <f t="shared" si="122"/>
        <v>0</v>
      </c>
      <c r="FQ22" s="21">
        <f t="shared" si="54"/>
        <v>0</v>
      </c>
      <c r="FR22" s="86">
        <v>0</v>
      </c>
      <c r="FS22" s="17">
        <f t="shared" si="123"/>
        <v>0</v>
      </c>
      <c r="FT22" s="21">
        <f t="shared" si="55"/>
        <v>0</v>
      </c>
      <c r="FU22" s="19">
        <v>0</v>
      </c>
      <c r="FV22" s="17">
        <f t="shared" si="124"/>
        <v>0</v>
      </c>
      <c r="FW22" s="21">
        <f t="shared" si="56"/>
        <v>0</v>
      </c>
      <c r="FX22" s="19">
        <v>0</v>
      </c>
      <c r="FY22" s="17">
        <f t="shared" si="125"/>
        <v>0</v>
      </c>
      <c r="FZ22" s="21">
        <f t="shared" si="57"/>
        <v>0</v>
      </c>
      <c r="GA22" s="19">
        <v>0</v>
      </c>
      <c r="GB22" s="17">
        <f t="shared" si="126"/>
        <v>0</v>
      </c>
      <c r="GC22" s="21">
        <f t="shared" si="58"/>
        <v>0</v>
      </c>
      <c r="GD22" s="19">
        <v>0</v>
      </c>
      <c r="GE22" s="17">
        <f t="shared" si="127"/>
        <v>0</v>
      </c>
      <c r="GF22" s="21">
        <f t="shared" si="59"/>
        <v>0</v>
      </c>
      <c r="GG22" s="19">
        <v>0</v>
      </c>
      <c r="GH22" s="17">
        <f t="shared" si="128"/>
        <v>0</v>
      </c>
      <c r="GI22" s="21">
        <f t="shared" si="60"/>
        <v>0</v>
      </c>
      <c r="GJ22" s="19">
        <v>0</v>
      </c>
      <c r="GK22" s="17">
        <f t="shared" si="129"/>
        <v>0</v>
      </c>
      <c r="GL22" s="21">
        <f t="shared" si="61"/>
        <v>0</v>
      </c>
      <c r="GM22" s="19">
        <v>0</v>
      </c>
      <c r="GN22" s="17">
        <f t="shared" si="130"/>
        <v>0</v>
      </c>
      <c r="GO22" s="21">
        <f t="shared" si="62"/>
        <v>0</v>
      </c>
      <c r="GP22" s="19">
        <v>0</v>
      </c>
      <c r="GQ22" s="17">
        <f t="shared" si="131"/>
        <v>0</v>
      </c>
      <c r="GR22" s="21">
        <f t="shared" si="63"/>
        <v>0</v>
      </c>
      <c r="GS22" s="86">
        <v>0</v>
      </c>
      <c r="GT22" s="17">
        <f t="shared" si="132"/>
        <v>0</v>
      </c>
      <c r="GU22" s="21">
        <f t="shared" si="64"/>
        <v>0</v>
      </c>
      <c r="GV22" s="86">
        <v>0</v>
      </c>
      <c r="GW22" s="17">
        <f t="shared" si="133"/>
        <v>0</v>
      </c>
      <c r="GX22" s="21">
        <f t="shared" si="65"/>
        <v>0</v>
      </c>
      <c r="GY22" s="1"/>
      <c r="GZ22" s="204">
        <f t="shared" si="66"/>
        <v>0</v>
      </c>
    </row>
    <row r="23" spans="1:208" x14ac:dyDescent="0.25">
      <c r="A23" s="83" t="s">
        <v>143</v>
      </c>
      <c r="B23" s="83" t="s">
        <v>204</v>
      </c>
      <c r="C23" s="83">
        <v>1E-4</v>
      </c>
      <c r="D23" s="15">
        <f t="shared" si="0"/>
        <v>0</v>
      </c>
      <c r="E23" s="21">
        <f>C23+D23</f>
        <v>1E-4</v>
      </c>
      <c r="F23" s="16">
        <v>1E-4</v>
      </c>
      <c r="G23" s="84">
        <v>0</v>
      </c>
      <c r="H23" s="84">
        <v>0</v>
      </c>
      <c r="I23" s="84">
        <v>0</v>
      </c>
      <c r="J23" s="84">
        <v>0</v>
      </c>
      <c r="K23" s="17">
        <f t="shared" si="2"/>
        <v>1E-4</v>
      </c>
      <c r="L23" s="85">
        <v>0</v>
      </c>
      <c r="M23" s="17">
        <f t="shared" si="67"/>
        <v>0</v>
      </c>
      <c r="N23" s="21">
        <f t="shared" si="68"/>
        <v>0</v>
      </c>
      <c r="O23" s="86">
        <v>0</v>
      </c>
      <c r="P23" s="17">
        <f t="shared" si="69"/>
        <v>0</v>
      </c>
      <c r="Q23" s="21">
        <f t="shared" si="70"/>
        <v>0</v>
      </c>
      <c r="R23" s="19">
        <v>0</v>
      </c>
      <c r="S23" s="17">
        <f t="shared" si="71"/>
        <v>0</v>
      </c>
      <c r="T23" s="21">
        <f t="shared" si="3"/>
        <v>0</v>
      </c>
      <c r="U23" s="19">
        <v>0</v>
      </c>
      <c r="V23" s="17">
        <f t="shared" si="72"/>
        <v>0</v>
      </c>
      <c r="W23" s="21">
        <f t="shared" si="4"/>
        <v>0</v>
      </c>
      <c r="X23" s="19">
        <v>0</v>
      </c>
      <c r="Y23" s="17">
        <f t="shared" si="73"/>
        <v>0</v>
      </c>
      <c r="Z23" s="21">
        <f t="shared" si="5"/>
        <v>0</v>
      </c>
      <c r="AA23" s="19">
        <v>0</v>
      </c>
      <c r="AB23" s="17">
        <f t="shared" si="74"/>
        <v>0</v>
      </c>
      <c r="AC23" s="21">
        <f t="shared" si="6"/>
        <v>0</v>
      </c>
      <c r="AD23" s="19">
        <v>0</v>
      </c>
      <c r="AE23" s="17">
        <f t="shared" si="75"/>
        <v>0</v>
      </c>
      <c r="AF23" s="21">
        <f t="shared" si="7"/>
        <v>0</v>
      </c>
      <c r="AG23" s="86">
        <v>0</v>
      </c>
      <c r="AH23" s="17">
        <f t="shared" si="76"/>
        <v>0</v>
      </c>
      <c r="AI23" s="21">
        <f t="shared" si="8"/>
        <v>0</v>
      </c>
      <c r="AJ23" s="19">
        <v>0</v>
      </c>
      <c r="AK23" s="17">
        <f t="shared" si="77"/>
        <v>0</v>
      </c>
      <c r="AL23" s="21">
        <f t="shared" si="9"/>
        <v>0</v>
      </c>
      <c r="AM23" s="19">
        <v>0</v>
      </c>
      <c r="AN23" s="17">
        <f t="shared" si="78"/>
        <v>0</v>
      </c>
      <c r="AO23" s="21">
        <f t="shared" si="10"/>
        <v>0</v>
      </c>
      <c r="AP23" s="19">
        <v>0</v>
      </c>
      <c r="AQ23" s="17">
        <f t="shared" si="79"/>
        <v>0</v>
      </c>
      <c r="AR23" s="21">
        <f t="shared" si="11"/>
        <v>0</v>
      </c>
      <c r="AS23" s="19">
        <v>0</v>
      </c>
      <c r="AT23" s="17">
        <f t="shared" si="80"/>
        <v>0</v>
      </c>
      <c r="AU23" s="21">
        <f t="shared" si="12"/>
        <v>0</v>
      </c>
      <c r="AV23" s="19">
        <v>0</v>
      </c>
      <c r="AW23" s="17">
        <f t="shared" si="81"/>
        <v>0</v>
      </c>
      <c r="AX23" s="21">
        <f t="shared" si="13"/>
        <v>0</v>
      </c>
      <c r="AY23" s="19">
        <v>0</v>
      </c>
      <c r="AZ23" s="17">
        <f t="shared" si="82"/>
        <v>0</v>
      </c>
      <c r="BA23" s="21">
        <f t="shared" si="14"/>
        <v>0</v>
      </c>
      <c r="BB23" s="19">
        <v>0</v>
      </c>
      <c r="BC23" s="17">
        <f t="shared" si="83"/>
        <v>0</v>
      </c>
      <c r="BD23" s="21">
        <f t="shared" si="15"/>
        <v>0</v>
      </c>
      <c r="BE23" s="19">
        <v>0</v>
      </c>
      <c r="BF23" s="17">
        <f t="shared" si="84"/>
        <v>0</v>
      </c>
      <c r="BG23" s="21">
        <f t="shared" si="16"/>
        <v>0</v>
      </c>
      <c r="BH23" s="19">
        <v>0</v>
      </c>
      <c r="BI23" s="17">
        <f t="shared" si="85"/>
        <v>0</v>
      </c>
      <c r="BJ23" s="21">
        <f t="shared" si="17"/>
        <v>0</v>
      </c>
      <c r="BK23" s="19">
        <v>0</v>
      </c>
      <c r="BL23" s="17">
        <f t="shared" si="86"/>
        <v>0</v>
      </c>
      <c r="BM23" s="21">
        <f t="shared" si="18"/>
        <v>0</v>
      </c>
      <c r="BN23" s="19">
        <v>0</v>
      </c>
      <c r="BO23" s="17">
        <f t="shared" si="87"/>
        <v>0</v>
      </c>
      <c r="BP23" s="21">
        <f t="shared" si="19"/>
        <v>0</v>
      </c>
      <c r="BQ23" s="19">
        <v>0</v>
      </c>
      <c r="BR23" s="17">
        <f t="shared" si="88"/>
        <v>0</v>
      </c>
      <c r="BS23" s="21">
        <f t="shared" si="20"/>
        <v>0</v>
      </c>
      <c r="BT23" s="19">
        <v>0</v>
      </c>
      <c r="BU23" s="17">
        <f t="shared" si="89"/>
        <v>0</v>
      </c>
      <c r="BV23" s="21">
        <f t="shared" si="21"/>
        <v>0</v>
      </c>
      <c r="BW23" s="19">
        <v>0</v>
      </c>
      <c r="BX23" s="17">
        <f t="shared" si="90"/>
        <v>0</v>
      </c>
      <c r="BY23" s="21">
        <f t="shared" si="22"/>
        <v>0</v>
      </c>
      <c r="BZ23" s="19">
        <v>0</v>
      </c>
      <c r="CA23" s="17">
        <f t="shared" si="91"/>
        <v>0</v>
      </c>
      <c r="CB23" s="21">
        <f t="shared" si="23"/>
        <v>0</v>
      </c>
      <c r="CC23" s="19">
        <v>0</v>
      </c>
      <c r="CD23" s="17">
        <f t="shared" si="92"/>
        <v>0</v>
      </c>
      <c r="CE23" s="21">
        <f t="shared" si="24"/>
        <v>0</v>
      </c>
      <c r="CF23" s="19">
        <v>0</v>
      </c>
      <c r="CG23" s="17">
        <f t="shared" si="93"/>
        <v>0</v>
      </c>
      <c r="CH23" s="21">
        <f t="shared" si="25"/>
        <v>0</v>
      </c>
      <c r="CI23" s="19">
        <v>0</v>
      </c>
      <c r="CJ23" s="17">
        <f t="shared" si="94"/>
        <v>0</v>
      </c>
      <c r="CK23" s="21">
        <f t="shared" si="26"/>
        <v>0</v>
      </c>
      <c r="CL23" s="19">
        <v>0</v>
      </c>
      <c r="CM23" s="17">
        <f t="shared" si="95"/>
        <v>0</v>
      </c>
      <c r="CN23" s="21">
        <f t="shared" si="27"/>
        <v>0</v>
      </c>
      <c r="CO23" s="19">
        <v>0</v>
      </c>
      <c r="CP23" s="17">
        <f t="shared" si="96"/>
        <v>0</v>
      </c>
      <c r="CQ23" s="21">
        <f t="shared" si="28"/>
        <v>0</v>
      </c>
      <c r="CR23" s="19">
        <v>0</v>
      </c>
      <c r="CS23" s="17">
        <f t="shared" si="97"/>
        <v>0</v>
      </c>
      <c r="CT23" s="21">
        <f t="shared" si="29"/>
        <v>0</v>
      </c>
      <c r="CU23" s="19">
        <v>0</v>
      </c>
      <c r="CV23" s="17">
        <f t="shared" si="98"/>
        <v>0</v>
      </c>
      <c r="CW23" s="21">
        <f t="shared" si="30"/>
        <v>0</v>
      </c>
      <c r="CX23" s="19">
        <v>0</v>
      </c>
      <c r="CY23" s="17">
        <f t="shared" si="99"/>
        <v>0</v>
      </c>
      <c r="CZ23" s="21">
        <f t="shared" si="31"/>
        <v>0</v>
      </c>
      <c r="DA23" s="19">
        <v>0</v>
      </c>
      <c r="DB23" s="17">
        <f t="shared" si="100"/>
        <v>0</v>
      </c>
      <c r="DC23" s="21">
        <f t="shared" si="32"/>
        <v>0</v>
      </c>
      <c r="DD23" s="19">
        <v>0</v>
      </c>
      <c r="DE23" s="17">
        <f t="shared" si="101"/>
        <v>0</v>
      </c>
      <c r="DF23" s="21">
        <f t="shared" si="33"/>
        <v>0</v>
      </c>
      <c r="DG23" s="19">
        <v>0</v>
      </c>
      <c r="DH23" s="17">
        <f t="shared" si="102"/>
        <v>0</v>
      </c>
      <c r="DI23" s="21">
        <f t="shared" si="34"/>
        <v>0</v>
      </c>
      <c r="DJ23" s="19">
        <v>0</v>
      </c>
      <c r="DK23" s="17">
        <f t="shared" si="103"/>
        <v>0</v>
      </c>
      <c r="DL23" s="21">
        <f t="shared" si="35"/>
        <v>0</v>
      </c>
      <c r="DM23" s="19">
        <v>0</v>
      </c>
      <c r="DN23" s="17">
        <f t="shared" si="104"/>
        <v>0</v>
      </c>
      <c r="DO23" s="21">
        <f t="shared" si="36"/>
        <v>0</v>
      </c>
      <c r="DP23" s="19">
        <v>0</v>
      </c>
      <c r="DQ23" s="17">
        <f t="shared" si="105"/>
        <v>0</v>
      </c>
      <c r="DR23" s="21">
        <f t="shared" si="37"/>
        <v>0</v>
      </c>
      <c r="DS23" s="19">
        <v>0</v>
      </c>
      <c r="DT23" s="17">
        <f t="shared" si="106"/>
        <v>0</v>
      </c>
      <c r="DU23" s="21">
        <f t="shared" si="38"/>
        <v>0</v>
      </c>
      <c r="DV23" s="19">
        <v>0</v>
      </c>
      <c r="DW23" s="17">
        <f t="shared" si="107"/>
        <v>0</v>
      </c>
      <c r="DX23" s="21">
        <f t="shared" si="39"/>
        <v>0</v>
      </c>
      <c r="DY23" s="19">
        <v>0</v>
      </c>
      <c r="DZ23" s="17">
        <f t="shared" si="108"/>
        <v>0</v>
      </c>
      <c r="EA23" s="21">
        <f t="shared" si="40"/>
        <v>0</v>
      </c>
      <c r="EB23" s="19">
        <v>0</v>
      </c>
      <c r="EC23" s="17">
        <f t="shared" si="109"/>
        <v>0</v>
      </c>
      <c r="ED23" s="21">
        <f t="shared" si="41"/>
        <v>0</v>
      </c>
      <c r="EE23" s="19">
        <v>0</v>
      </c>
      <c r="EF23" s="17">
        <f t="shared" si="110"/>
        <v>0</v>
      </c>
      <c r="EG23" s="21">
        <f t="shared" si="42"/>
        <v>0</v>
      </c>
      <c r="EH23" s="19">
        <v>0</v>
      </c>
      <c r="EI23" s="17">
        <f t="shared" si="111"/>
        <v>0</v>
      </c>
      <c r="EJ23" s="21">
        <f t="shared" si="43"/>
        <v>0</v>
      </c>
      <c r="EK23" s="19">
        <v>0</v>
      </c>
      <c r="EL23" s="17">
        <f t="shared" si="112"/>
        <v>0</v>
      </c>
      <c r="EM23" s="21">
        <f t="shared" si="44"/>
        <v>0</v>
      </c>
      <c r="EN23" s="19">
        <v>0</v>
      </c>
      <c r="EO23" s="17">
        <f t="shared" si="113"/>
        <v>0</v>
      </c>
      <c r="EP23" s="21">
        <f t="shared" si="45"/>
        <v>0</v>
      </c>
      <c r="EQ23" s="19">
        <v>0</v>
      </c>
      <c r="ER23" s="17">
        <f t="shared" si="114"/>
        <v>0</v>
      </c>
      <c r="ES23" s="21">
        <f t="shared" si="46"/>
        <v>0</v>
      </c>
      <c r="ET23" s="19">
        <v>0</v>
      </c>
      <c r="EU23" s="17">
        <f t="shared" si="115"/>
        <v>0</v>
      </c>
      <c r="EV23" s="21">
        <f t="shared" si="47"/>
        <v>0</v>
      </c>
      <c r="EW23" s="19">
        <v>0</v>
      </c>
      <c r="EX23" s="17">
        <f t="shared" si="116"/>
        <v>0</v>
      </c>
      <c r="EY23" s="21">
        <f t="shared" si="48"/>
        <v>0</v>
      </c>
      <c r="EZ23" s="19">
        <v>0</v>
      </c>
      <c r="FA23" s="17">
        <f t="shared" si="117"/>
        <v>0</v>
      </c>
      <c r="FB23" s="21">
        <f t="shared" si="49"/>
        <v>0</v>
      </c>
      <c r="FC23" s="19">
        <v>0</v>
      </c>
      <c r="FD23" s="17">
        <f t="shared" si="118"/>
        <v>0</v>
      </c>
      <c r="FE23" s="21">
        <f t="shared" si="50"/>
        <v>0</v>
      </c>
      <c r="FF23" s="19">
        <v>0</v>
      </c>
      <c r="FG23" s="17">
        <f t="shared" si="119"/>
        <v>0</v>
      </c>
      <c r="FH23" s="21">
        <f t="shared" si="51"/>
        <v>0</v>
      </c>
      <c r="FI23" s="19">
        <v>0</v>
      </c>
      <c r="FJ23" s="17">
        <f t="shared" si="120"/>
        <v>0</v>
      </c>
      <c r="FK23" s="21">
        <f t="shared" si="52"/>
        <v>0</v>
      </c>
      <c r="FL23" s="19">
        <v>0</v>
      </c>
      <c r="FM23" s="17">
        <f t="shared" si="121"/>
        <v>0</v>
      </c>
      <c r="FN23" s="21">
        <f t="shared" si="53"/>
        <v>0</v>
      </c>
      <c r="FO23" s="86">
        <v>0</v>
      </c>
      <c r="FP23" s="17">
        <f t="shared" si="122"/>
        <v>0</v>
      </c>
      <c r="FQ23" s="21">
        <f t="shared" si="54"/>
        <v>0</v>
      </c>
      <c r="FR23" s="86">
        <v>0</v>
      </c>
      <c r="FS23" s="17">
        <f t="shared" si="123"/>
        <v>0</v>
      </c>
      <c r="FT23" s="21">
        <f t="shared" si="55"/>
        <v>0</v>
      </c>
      <c r="FU23" s="19">
        <v>0</v>
      </c>
      <c r="FV23" s="17">
        <f t="shared" si="124"/>
        <v>0</v>
      </c>
      <c r="FW23" s="21">
        <f t="shared" si="56"/>
        <v>0</v>
      </c>
      <c r="FX23" s="19">
        <v>0</v>
      </c>
      <c r="FY23" s="17">
        <f t="shared" si="125"/>
        <v>0</v>
      </c>
      <c r="FZ23" s="21">
        <f t="shared" si="57"/>
        <v>0</v>
      </c>
      <c r="GA23" s="19">
        <v>0</v>
      </c>
      <c r="GB23" s="17">
        <f t="shared" si="126"/>
        <v>0</v>
      </c>
      <c r="GC23" s="21">
        <f t="shared" si="58"/>
        <v>0</v>
      </c>
      <c r="GD23" s="19">
        <v>0</v>
      </c>
      <c r="GE23" s="17">
        <f t="shared" si="127"/>
        <v>0</v>
      </c>
      <c r="GF23" s="21">
        <f t="shared" si="59"/>
        <v>0</v>
      </c>
      <c r="GG23" s="19">
        <v>0</v>
      </c>
      <c r="GH23" s="17">
        <f t="shared" si="128"/>
        <v>0</v>
      </c>
      <c r="GI23" s="21">
        <f t="shared" si="60"/>
        <v>0</v>
      </c>
      <c r="GJ23" s="19">
        <v>0</v>
      </c>
      <c r="GK23" s="17">
        <f t="shared" si="129"/>
        <v>0</v>
      </c>
      <c r="GL23" s="21">
        <f t="shared" si="61"/>
        <v>0</v>
      </c>
      <c r="GM23" s="19">
        <v>0</v>
      </c>
      <c r="GN23" s="17">
        <f t="shared" si="130"/>
        <v>0</v>
      </c>
      <c r="GO23" s="21">
        <f t="shared" si="62"/>
        <v>0</v>
      </c>
      <c r="GP23" s="19">
        <v>0</v>
      </c>
      <c r="GQ23" s="17">
        <f t="shared" si="131"/>
        <v>0</v>
      </c>
      <c r="GR23" s="21">
        <f t="shared" si="63"/>
        <v>0</v>
      </c>
      <c r="GS23" s="86">
        <v>0</v>
      </c>
      <c r="GT23" s="17">
        <f t="shared" si="132"/>
        <v>0</v>
      </c>
      <c r="GU23" s="21">
        <f t="shared" si="64"/>
        <v>0</v>
      </c>
      <c r="GV23" s="86">
        <v>0</v>
      </c>
      <c r="GW23" s="17">
        <f t="shared" si="133"/>
        <v>0</v>
      </c>
      <c r="GX23" s="21">
        <f t="shared" si="65"/>
        <v>0</v>
      </c>
      <c r="GY23" s="1"/>
      <c r="GZ23" s="204">
        <f t="shared" si="66"/>
        <v>0</v>
      </c>
    </row>
    <row r="24" spans="1:208" x14ac:dyDescent="0.25">
      <c r="A24" s="83" t="s">
        <v>143</v>
      </c>
      <c r="B24" s="83" t="s">
        <v>204</v>
      </c>
      <c r="C24" s="83">
        <v>1E-4</v>
      </c>
      <c r="D24" s="15">
        <f t="shared" si="0"/>
        <v>0</v>
      </c>
      <c r="E24" s="21">
        <f>C24+D24</f>
        <v>1E-4</v>
      </c>
      <c r="F24" s="16">
        <v>1E-4</v>
      </c>
      <c r="G24" s="84">
        <v>0</v>
      </c>
      <c r="H24" s="84">
        <v>0</v>
      </c>
      <c r="I24" s="84">
        <v>0</v>
      </c>
      <c r="J24" s="84">
        <v>0</v>
      </c>
      <c r="K24" s="17">
        <f t="shared" si="2"/>
        <v>1E-4</v>
      </c>
      <c r="L24" s="85">
        <v>0</v>
      </c>
      <c r="M24" s="17">
        <f t="shared" si="67"/>
        <v>0</v>
      </c>
      <c r="N24" s="21">
        <f t="shared" si="68"/>
        <v>0</v>
      </c>
      <c r="O24" s="86">
        <v>0</v>
      </c>
      <c r="P24" s="17">
        <f t="shared" si="69"/>
        <v>0</v>
      </c>
      <c r="Q24" s="21">
        <f t="shared" si="70"/>
        <v>0</v>
      </c>
      <c r="R24" s="19">
        <v>0</v>
      </c>
      <c r="S24" s="17">
        <f t="shared" si="71"/>
        <v>0</v>
      </c>
      <c r="T24" s="21">
        <f t="shared" si="3"/>
        <v>0</v>
      </c>
      <c r="U24" s="19">
        <v>0</v>
      </c>
      <c r="V24" s="17">
        <f t="shared" si="72"/>
        <v>0</v>
      </c>
      <c r="W24" s="21">
        <f t="shared" si="4"/>
        <v>0</v>
      </c>
      <c r="X24" s="19">
        <v>0</v>
      </c>
      <c r="Y24" s="17">
        <f t="shared" si="73"/>
        <v>0</v>
      </c>
      <c r="Z24" s="21">
        <f t="shared" si="5"/>
        <v>0</v>
      </c>
      <c r="AA24" s="19">
        <v>0</v>
      </c>
      <c r="AB24" s="17">
        <f t="shared" si="74"/>
        <v>0</v>
      </c>
      <c r="AC24" s="21">
        <f t="shared" si="6"/>
        <v>0</v>
      </c>
      <c r="AD24" s="19">
        <v>0</v>
      </c>
      <c r="AE24" s="17">
        <f t="shared" si="75"/>
        <v>0</v>
      </c>
      <c r="AF24" s="21">
        <f t="shared" si="7"/>
        <v>0</v>
      </c>
      <c r="AG24" s="86">
        <v>0</v>
      </c>
      <c r="AH24" s="17">
        <f t="shared" si="76"/>
        <v>0</v>
      </c>
      <c r="AI24" s="21">
        <f t="shared" si="8"/>
        <v>0</v>
      </c>
      <c r="AJ24" s="19">
        <v>0</v>
      </c>
      <c r="AK24" s="17">
        <f t="shared" si="77"/>
        <v>0</v>
      </c>
      <c r="AL24" s="21">
        <f t="shared" si="9"/>
        <v>0</v>
      </c>
      <c r="AM24" s="19">
        <v>0</v>
      </c>
      <c r="AN24" s="17">
        <f t="shared" si="78"/>
        <v>0</v>
      </c>
      <c r="AO24" s="21">
        <f t="shared" si="10"/>
        <v>0</v>
      </c>
      <c r="AP24" s="19">
        <v>0</v>
      </c>
      <c r="AQ24" s="17">
        <f t="shared" si="79"/>
        <v>0</v>
      </c>
      <c r="AR24" s="21">
        <f t="shared" si="11"/>
        <v>0</v>
      </c>
      <c r="AS24" s="19">
        <v>0</v>
      </c>
      <c r="AT24" s="17">
        <f t="shared" si="80"/>
        <v>0</v>
      </c>
      <c r="AU24" s="21">
        <f t="shared" si="12"/>
        <v>0</v>
      </c>
      <c r="AV24" s="19">
        <v>0</v>
      </c>
      <c r="AW24" s="17">
        <f t="shared" si="81"/>
        <v>0</v>
      </c>
      <c r="AX24" s="21">
        <f t="shared" si="13"/>
        <v>0</v>
      </c>
      <c r="AY24" s="19">
        <v>0</v>
      </c>
      <c r="AZ24" s="17">
        <f t="shared" si="82"/>
        <v>0</v>
      </c>
      <c r="BA24" s="21">
        <f t="shared" si="14"/>
        <v>0</v>
      </c>
      <c r="BB24" s="19">
        <v>0</v>
      </c>
      <c r="BC24" s="17">
        <f t="shared" si="83"/>
        <v>0</v>
      </c>
      <c r="BD24" s="21">
        <f t="shared" si="15"/>
        <v>0</v>
      </c>
      <c r="BE24" s="19">
        <v>0</v>
      </c>
      <c r="BF24" s="17">
        <f t="shared" si="84"/>
        <v>0</v>
      </c>
      <c r="BG24" s="21">
        <f t="shared" si="16"/>
        <v>0</v>
      </c>
      <c r="BH24" s="19">
        <v>0</v>
      </c>
      <c r="BI24" s="17">
        <f t="shared" si="85"/>
        <v>0</v>
      </c>
      <c r="BJ24" s="21">
        <f t="shared" si="17"/>
        <v>0</v>
      </c>
      <c r="BK24" s="19">
        <v>0</v>
      </c>
      <c r="BL24" s="17">
        <f t="shared" si="86"/>
        <v>0</v>
      </c>
      <c r="BM24" s="21">
        <f t="shared" si="18"/>
        <v>0</v>
      </c>
      <c r="BN24" s="19">
        <v>0</v>
      </c>
      <c r="BO24" s="17">
        <f t="shared" si="87"/>
        <v>0</v>
      </c>
      <c r="BP24" s="21">
        <f t="shared" si="19"/>
        <v>0</v>
      </c>
      <c r="BQ24" s="19">
        <v>0</v>
      </c>
      <c r="BR24" s="17">
        <f t="shared" si="88"/>
        <v>0</v>
      </c>
      <c r="BS24" s="21">
        <f t="shared" si="20"/>
        <v>0</v>
      </c>
      <c r="BT24" s="19">
        <v>0</v>
      </c>
      <c r="BU24" s="17">
        <f t="shared" si="89"/>
        <v>0</v>
      </c>
      <c r="BV24" s="21">
        <f t="shared" si="21"/>
        <v>0</v>
      </c>
      <c r="BW24" s="19">
        <v>0</v>
      </c>
      <c r="BX24" s="17">
        <f t="shared" si="90"/>
        <v>0</v>
      </c>
      <c r="BY24" s="21">
        <f t="shared" si="22"/>
        <v>0</v>
      </c>
      <c r="BZ24" s="19">
        <v>0</v>
      </c>
      <c r="CA24" s="17">
        <f t="shared" si="91"/>
        <v>0</v>
      </c>
      <c r="CB24" s="21">
        <f t="shared" si="23"/>
        <v>0</v>
      </c>
      <c r="CC24" s="19">
        <v>0</v>
      </c>
      <c r="CD24" s="17">
        <f t="shared" si="92"/>
        <v>0</v>
      </c>
      <c r="CE24" s="21">
        <f t="shared" si="24"/>
        <v>0</v>
      </c>
      <c r="CF24" s="19">
        <v>0</v>
      </c>
      <c r="CG24" s="17">
        <f t="shared" si="93"/>
        <v>0</v>
      </c>
      <c r="CH24" s="21">
        <f t="shared" si="25"/>
        <v>0</v>
      </c>
      <c r="CI24" s="19">
        <v>0</v>
      </c>
      <c r="CJ24" s="17">
        <f t="shared" si="94"/>
        <v>0</v>
      </c>
      <c r="CK24" s="21">
        <f t="shared" si="26"/>
        <v>0</v>
      </c>
      <c r="CL24" s="19">
        <v>0</v>
      </c>
      <c r="CM24" s="17">
        <f t="shared" si="95"/>
        <v>0</v>
      </c>
      <c r="CN24" s="21">
        <f t="shared" si="27"/>
        <v>0</v>
      </c>
      <c r="CO24" s="19">
        <v>0</v>
      </c>
      <c r="CP24" s="17">
        <f t="shared" si="96"/>
        <v>0</v>
      </c>
      <c r="CQ24" s="21">
        <f t="shared" si="28"/>
        <v>0</v>
      </c>
      <c r="CR24" s="19">
        <v>0</v>
      </c>
      <c r="CS24" s="17">
        <f t="shared" si="97"/>
        <v>0</v>
      </c>
      <c r="CT24" s="21">
        <f t="shared" si="29"/>
        <v>0</v>
      </c>
      <c r="CU24" s="19">
        <v>0</v>
      </c>
      <c r="CV24" s="17">
        <f t="shared" si="98"/>
        <v>0</v>
      </c>
      <c r="CW24" s="21">
        <f t="shared" si="30"/>
        <v>0</v>
      </c>
      <c r="CX24" s="19">
        <v>0</v>
      </c>
      <c r="CY24" s="17">
        <f t="shared" si="99"/>
        <v>0</v>
      </c>
      <c r="CZ24" s="21">
        <f t="shared" si="31"/>
        <v>0</v>
      </c>
      <c r="DA24" s="19">
        <v>0</v>
      </c>
      <c r="DB24" s="17">
        <f t="shared" si="100"/>
        <v>0</v>
      </c>
      <c r="DC24" s="21">
        <f t="shared" si="32"/>
        <v>0</v>
      </c>
      <c r="DD24" s="19">
        <v>0</v>
      </c>
      <c r="DE24" s="17">
        <f t="shared" si="101"/>
        <v>0</v>
      </c>
      <c r="DF24" s="21">
        <f t="shared" si="33"/>
        <v>0</v>
      </c>
      <c r="DG24" s="19">
        <v>0</v>
      </c>
      <c r="DH24" s="17">
        <f t="shared" si="102"/>
        <v>0</v>
      </c>
      <c r="DI24" s="21">
        <f t="shared" si="34"/>
        <v>0</v>
      </c>
      <c r="DJ24" s="19">
        <v>0</v>
      </c>
      <c r="DK24" s="17">
        <f t="shared" si="103"/>
        <v>0</v>
      </c>
      <c r="DL24" s="21">
        <f t="shared" si="35"/>
        <v>0</v>
      </c>
      <c r="DM24" s="19">
        <v>0</v>
      </c>
      <c r="DN24" s="17">
        <f t="shared" si="104"/>
        <v>0</v>
      </c>
      <c r="DO24" s="21">
        <f t="shared" si="36"/>
        <v>0</v>
      </c>
      <c r="DP24" s="19">
        <v>0</v>
      </c>
      <c r="DQ24" s="17">
        <f t="shared" si="105"/>
        <v>0</v>
      </c>
      <c r="DR24" s="21">
        <f t="shared" si="37"/>
        <v>0</v>
      </c>
      <c r="DS24" s="19">
        <v>0</v>
      </c>
      <c r="DT24" s="17">
        <f t="shared" si="106"/>
        <v>0</v>
      </c>
      <c r="DU24" s="21">
        <f t="shared" si="38"/>
        <v>0</v>
      </c>
      <c r="DV24" s="19">
        <v>0</v>
      </c>
      <c r="DW24" s="17">
        <f t="shared" si="107"/>
        <v>0</v>
      </c>
      <c r="DX24" s="21">
        <f t="shared" si="39"/>
        <v>0</v>
      </c>
      <c r="DY24" s="19">
        <v>0</v>
      </c>
      <c r="DZ24" s="17">
        <f t="shared" si="108"/>
        <v>0</v>
      </c>
      <c r="EA24" s="21">
        <f t="shared" si="40"/>
        <v>0</v>
      </c>
      <c r="EB24" s="19">
        <v>0</v>
      </c>
      <c r="EC24" s="17">
        <f t="shared" si="109"/>
        <v>0</v>
      </c>
      <c r="ED24" s="21">
        <f t="shared" si="41"/>
        <v>0</v>
      </c>
      <c r="EE24" s="19">
        <v>0</v>
      </c>
      <c r="EF24" s="17">
        <f t="shared" si="110"/>
        <v>0</v>
      </c>
      <c r="EG24" s="21">
        <f t="shared" si="42"/>
        <v>0</v>
      </c>
      <c r="EH24" s="19">
        <v>0</v>
      </c>
      <c r="EI24" s="17">
        <f t="shared" si="111"/>
        <v>0</v>
      </c>
      <c r="EJ24" s="21">
        <f t="shared" si="43"/>
        <v>0</v>
      </c>
      <c r="EK24" s="19">
        <v>0</v>
      </c>
      <c r="EL24" s="17">
        <f t="shared" si="112"/>
        <v>0</v>
      </c>
      <c r="EM24" s="21">
        <f t="shared" si="44"/>
        <v>0</v>
      </c>
      <c r="EN24" s="19">
        <v>0</v>
      </c>
      <c r="EO24" s="17">
        <f t="shared" si="113"/>
        <v>0</v>
      </c>
      <c r="EP24" s="21">
        <f t="shared" si="45"/>
        <v>0</v>
      </c>
      <c r="EQ24" s="19">
        <v>0</v>
      </c>
      <c r="ER24" s="17">
        <f t="shared" si="114"/>
        <v>0</v>
      </c>
      <c r="ES24" s="21">
        <f t="shared" si="46"/>
        <v>0</v>
      </c>
      <c r="ET24" s="19">
        <v>0</v>
      </c>
      <c r="EU24" s="17">
        <f t="shared" si="115"/>
        <v>0</v>
      </c>
      <c r="EV24" s="21">
        <f t="shared" si="47"/>
        <v>0</v>
      </c>
      <c r="EW24" s="19">
        <v>0</v>
      </c>
      <c r="EX24" s="17">
        <f t="shared" si="116"/>
        <v>0</v>
      </c>
      <c r="EY24" s="21">
        <f t="shared" si="48"/>
        <v>0</v>
      </c>
      <c r="EZ24" s="19">
        <v>0</v>
      </c>
      <c r="FA24" s="17">
        <f t="shared" si="117"/>
        <v>0</v>
      </c>
      <c r="FB24" s="21">
        <f t="shared" si="49"/>
        <v>0</v>
      </c>
      <c r="FC24" s="19">
        <v>0</v>
      </c>
      <c r="FD24" s="17">
        <f t="shared" si="118"/>
        <v>0</v>
      </c>
      <c r="FE24" s="21">
        <f t="shared" si="50"/>
        <v>0</v>
      </c>
      <c r="FF24" s="19">
        <v>0</v>
      </c>
      <c r="FG24" s="17">
        <f t="shared" si="119"/>
        <v>0</v>
      </c>
      <c r="FH24" s="21">
        <f t="shared" si="51"/>
        <v>0</v>
      </c>
      <c r="FI24" s="19">
        <v>0</v>
      </c>
      <c r="FJ24" s="17">
        <f t="shared" si="120"/>
        <v>0</v>
      </c>
      <c r="FK24" s="21">
        <f t="shared" si="52"/>
        <v>0</v>
      </c>
      <c r="FL24" s="19">
        <v>0</v>
      </c>
      <c r="FM24" s="17">
        <f t="shared" si="121"/>
        <v>0</v>
      </c>
      <c r="FN24" s="21">
        <f t="shared" si="53"/>
        <v>0</v>
      </c>
      <c r="FO24" s="86">
        <v>0</v>
      </c>
      <c r="FP24" s="17">
        <f t="shared" si="122"/>
        <v>0</v>
      </c>
      <c r="FQ24" s="21">
        <f t="shared" si="54"/>
        <v>0</v>
      </c>
      <c r="FR24" s="86">
        <v>0</v>
      </c>
      <c r="FS24" s="17">
        <f t="shared" si="123"/>
        <v>0</v>
      </c>
      <c r="FT24" s="21">
        <f t="shared" si="55"/>
        <v>0</v>
      </c>
      <c r="FU24" s="19">
        <v>0</v>
      </c>
      <c r="FV24" s="17">
        <f t="shared" si="124"/>
        <v>0</v>
      </c>
      <c r="FW24" s="21">
        <f t="shared" si="56"/>
        <v>0</v>
      </c>
      <c r="FX24" s="19">
        <v>0</v>
      </c>
      <c r="FY24" s="17">
        <f t="shared" si="125"/>
        <v>0</v>
      </c>
      <c r="FZ24" s="21">
        <f t="shared" si="57"/>
        <v>0</v>
      </c>
      <c r="GA24" s="19">
        <v>0</v>
      </c>
      <c r="GB24" s="17">
        <f t="shared" si="126"/>
        <v>0</v>
      </c>
      <c r="GC24" s="21">
        <f t="shared" si="58"/>
        <v>0</v>
      </c>
      <c r="GD24" s="19">
        <v>0</v>
      </c>
      <c r="GE24" s="17">
        <f t="shared" si="127"/>
        <v>0</v>
      </c>
      <c r="GF24" s="21">
        <f t="shared" si="59"/>
        <v>0</v>
      </c>
      <c r="GG24" s="19">
        <v>0</v>
      </c>
      <c r="GH24" s="17">
        <f t="shared" si="128"/>
        <v>0</v>
      </c>
      <c r="GI24" s="21">
        <f t="shared" si="60"/>
        <v>0</v>
      </c>
      <c r="GJ24" s="19">
        <v>0</v>
      </c>
      <c r="GK24" s="17">
        <f t="shared" si="129"/>
        <v>0</v>
      </c>
      <c r="GL24" s="21">
        <f t="shared" si="61"/>
        <v>0</v>
      </c>
      <c r="GM24" s="19">
        <v>0</v>
      </c>
      <c r="GN24" s="17">
        <f t="shared" si="130"/>
        <v>0</v>
      </c>
      <c r="GO24" s="21">
        <f t="shared" si="62"/>
        <v>0</v>
      </c>
      <c r="GP24" s="19">
        <v>0</v>
      </c>
      <c r="GQ24" s="17">
        <f t="shared" si="131"/>
        <v>0</v>
      </c>
      <c r="GR24" s="21">
        <f t="shared" si="63"/>
        <v>0</v>
      </c>
      <c r="GS24" s="86">
        <v>0</v>
      </c>
      <c r="GT24" s="17">
        <f t="shared" si="132"/>
        <v>0</v>
      </c>
      <c r="GU24" s="21">
        <f t="shared" si="64"/>
        <v>0</v>
      </c>
      <c r="GV24" s="86">
        <v>0</v>
      </c>
      <c r="GW24" s="17">
        <f t="shared" si="133"/>
        <v>0</v>
      </c>
      <c r="GX24" s="21">
        <f t="shared" si="65"/>
        <v>0</v>
      </c>
      <c r="GY24" s="1"/>
      <c r="GZ24" s="204">
        <f t="shared" si="66"/>
        <v>0</v>
      </c>
    </row>
    <row r="25" spans="1:208" x14ac:dyDescent="0.25">
      <c r="A25" s="83" t="s">
        <v>143</v>
      </c>
      <c r="B25" s="83" t="s">
        <v>204</v>
      </c>
      <c r="C25" s="83">
        <v>1E-4</v>
      </c>
      <c r="D25" s="15">
        <f t="shared" si="0"/>
        <v>0</v>
      </c>
      <c r="E25" s="21">
        <f>C25+D25</f>
        <v>1E-4</v>
      </c>
      <c r="F25" s="16">
        <v>1E-4</v>
      </c>
      <c r="G25" s="84">
        <v>0</v>
      </c>
      <c r="H25" s="84">
        <v>0</v>
      </c>
      <c r="I25" s="84">
        <v>0</v>
      </c>
      <c r="J25" s="84">
        <v>0</v>
      </c>
      <c r="K25" s="17">
        <f t="shared" si="2"/>
        <v>1E-4</v>
      </c>
      <c r="L25" s="85">
        <v>0</v>
      </c>
      <c r="M25" s="17">
        <f t="shared" si="67"/>
        <v>0</v>
      </c>
      <c r="N25" s="21">
        <f t="shared" si="68"/>
        <v>0</v>
      </c>
      <c r="O25" s="86">
        <v>0</v>
      </c>
      <c r="P25" s="17">
        <f t="shared" si="69"/>
        <v>0</v>
      </c>
      <c r="Q25" s="21">
        <f t="shared" si="70"/>
        <v>0</v>
      </c>
      <c r="R25" s="19">
        <v>0</v>
      </c>
      <c r="S25" s="17">
        <f t="shared" si="71"/>
        <v>0</v>
      </c>
      <c r="T25" s="21">
        <f t="shared" si="3"/>
        <v>0</v>
      </c>
      <c r="U25" s="19">
        <v>0</v>
      </c>
      <c r="V25" s="17">
        <f t="shared" si="72"/>
        <v>0</v>
      </c>
      <c r="W25" s="21">
        <f t="shared" si="4"/>
        <v>0</v>
      </c>
      <c r="X25" s="19">
        <v>0</v>
      </c>
      <c r="Y25" s="17">
        <f t="shared" si="73"/>
        <v>0</v>
      </c>
      <c r="Z25" s="21">
        <f t="shared" si="5"/>
        <v>0</v>
      </c>
      <c r="AA25" s="19">
        <v>0</v>
      </c>
      <c r="AB25" s="17">
        <f t="shared" si="74"/>
        <v>0</v>
      </c>
      <c r="AC25" s="21">
        <f t="shared" si="6"/>
        <v>0</v>
      </c>
      <c r="AD25" s="19">
        <v>0</v>
      </c>
      <c r="AE25" s="17">
        <f t="shared" si="75"/>
        <v>0</v>
      </c>
      <c r="AF25" s="21">
        <f t="shared" si="7"/>
        <v>0</v>
      </c>
      <c r="AG25" s="86">
        <v>0</v>
      </c>
      <c r="AH25" s="17">
        <f t="shared" si="76"/>
        <v>0</v>
      </c>
      <c r="AI25" s="21">
        <f t="shared" si="8"/>
        <v>0</v>
      </c>
      <c r="AJ25" s="19">
        <v>0</v>
      </c>
      <c r="AK25" s="17">
        <f t="shared" si="77"/>
        <v>0</v>
      </c>
      <c r="AL25" s="21">
        <f t="shared" si="9"/>
        <v>0</v>
      </c>
      <c r="AM25" s="19">
        <v>0</v>
      </c>
      <c r="AN25" s="17">
        <f t="shared" si="78"/>
        <v>0</v>
      </c>
      <c r="AO25" s="21">
        <f t="shared" si="10"/>
        <v>0</v>
      </c>
      <c r="AP25" s="19">
        <v>0</v>
      </c>
      <c r="AQ25" s="17">
        <f t="shared" si="79"/>
        <v>0</v>
      </c>
      <c r="AR25" s="21">
        <f t="shared" si="11"/>
        <v>0</v>
      </c>
      <c r="AS25" s="19">
        <v>0</v>
      </c>
      <c r="AT25" s="17">
        <f t="shared" si="80"/>
        <v>0</v>
      </c>
      <c r="AU25" s="21">
        <f t="shared" si="12"/>
        <v>0</v>
      </c>
      <c r="AV25" s="19">
        <v>0</v>
      </c>
      <c r="AW25" s="17">
        <f t="shared" si="81"/>
        <v>0</v>
      </c>
      <c r="AX25" s="21">
        <f t="shared" si="13"/>
        <v>0</v>
      </c>
      <c r="AY25" s="19">
        <v>0</v>
      </c>
      <c r="AZ25" s="17">
        <f t="shared" si="82"/>
        <v>0</v>
      </c>
      <c r="BA25" s="21">
        <f t="shared" si="14"/>
        <v>0</v>
      </c>
      <c r="BB25" s="19">
        <v>0</v>
      </c>
      <c r="BC25" s="17">
        <f t="shared" si="83"/>
        <v>0</v>
      </c>
      <c r="BD25" s="21">
        <f t="shared" si="15"/>
        <v>0</v>
      </c>
      <c r="BE25" s="19">
        <v>0</v>
      </c>
      <c r="BF25" s="17">
        <f t="shared" si="84"/>
        <v>0</v>
      </c>
      <c r="BG25" s="21">
        <f t="shared" si="16"/>
        <v>0</v>
      </c>
      <c r="BH25" s="19">
        <v>0</v>
      </c>
      <c r="BI25" s="17">
        <f t="shared" si="85"/>
        <v>0</v>
      </c>
      <c r="BJ25" s="21">
        <f t="shared" si="17"/>
        <v>0</v>
      </c>
      <c r="BK25" s="19">
        <v>0</v>
      </c>
      <c r="BL25" s="17">
        <f t="shared" si="86"/>
        <v>0</v>
      </c>
      <c r="BM25" s="21">
        <f t="shared" si="18"/>
        <v>0</v>
      </c>
      <c r="BN25" s="19">
        <v>0</v>
      </c>
      <c r="BO25" s="17">
        <f t="shared" si="87"/>
        <v>0</v>
      </c>
      <c r="BP25" s="21">
        <f t="shared" si="19"/>
        <v>0</v>
      </c>
      <c r="BQ25" s="19">
        <v>0</v>
      </c>
      <c r="BR25" s="17">
        <f t="shared" si="88"/>
        <v>0</v>
      </c>
      <c r="BS25" s="21">
        <f t="shared" si="20"/>
        <v>0</v>
      </c>
      <c r="BT25" s="19">
        <v>0</v>
      </c>
      <c r="BU25" s="17">
        <f t="shared" si="89"/>
        <v>0</v>
      </c>
      <c r="BV25" s="21">
        <f t="shared" si="21"/>
        <v>0</v>
      </c>
      <c r="BW25" s="19">
        <v>0</v>
      </c>
      <c r="BX25" s="17">
        <f t="shared" si="90"/>
        <v>0</v>
      </c>
      <c r="BY25" s="21">
        <f t="shared" si="22"/>
        <v>0</v>
      </c>
      <c r="BZ25" s="19">
        <v>0</v>
      </c>
      <c r="CA25" s="17">
        <f t="shared" si="91"/>
        <v>0</v>
      </c>
      <c r="CB25" s="21">
        <f t="shared" si="23"/>
        <v>0</v>
      </c>
      <c r="CC25" s="19">
        <v>0</v>
      </c>
      <c r="CD25" s="17">
        <f t="shared" si="92"/>
        <v>0</v>
      </c>
      <c r="CE25" s="21">
        <f t="shared" si="24"/>
        <v>0</v>
      </c>
      <c r="CF25" s="19">
        <v>0</v>
      </c>
      <c r="CG25" s="17">
        <f t="shared" si="93"/>
        <v>0</v>
      </c>
      <c r="CH25" s="21">
        <f t="shared" si="25"/>
        <v>0</v>
      </c>
      <c r="CI25" s="19">
        <v>0</v>
      </c>
      <c r="CJ25" s="17">
        <f t="shared" si="94"/>
        <v>0</v>
      </c>
      <c r="CK25" s="21">
        <f t="shared" si="26"/>
        <v>0</v>
      </c>
      <c r="CL25" s="19">
        <v>0</v>
      </c>
      <c r="CM25" s="17">
        <f t="shared" si="95"/>
        <v>0</v>
      </c>
      <c r="CN25" s="21">
        <f t="shared" si="27"/>
        <v>0</v>
      </c>
      <c r="CO25" s="19">
        <v>0</v>
      </c>
      <c r="CP25" s="17">
        <f t="shared" si="96"/>
        <v>0</v>
      </c>
      <c r="CQ25" s="21">
        <f t="shared" si="28"/>
        <v>0</v>
      </c>
      <c r="CR25" s="19">
        <v>0</v>
      </c>
      <c r="CS25" s="17">
        <f t="shared" si="97"/>
        <v>0</v>
      </c>
      <c r="CT25" s="21">
        <f t="shared" si="29"/>
        <v>0</v>
      </c>
      <c r="CU25" s="19">
        <v>0</v>
      </c>
      <c r="CV25" s="17">
        <f t="shared" si="98"/>
        <v>0</v>
      </c>
      <c r="CW25" s="21">
        <f t="shared" si="30"/>
        <v>0</v>
      </c>
      <c r="CX25" s="19">
        <v>0</v>
      </c>
      <c r="CY25" s="17">
        <f t="shared" si="99"/>
        <v>0</v>
      </c>
      <c r="CZ25" s="21">
        <f t="shared" si="31"/>
        <v>0</v>
      </c>
      <c r="DA25" s="19">
        <v>0</v>
      </c>
      <c r="DB25" s="17">
        <f t="shared" si="100"/>
        <v>0</v>
      </c>
      <c r="DC25" s="21">
        <f t="shared" si="32"/>
        <v>0</v>
      </c>
      <c r="DD25" s="19">
        <v>0</v>
      </c>
      <c r="DE25" s="17">
        <f t="shared" si="101"/>
        <v>0</v>
      </c>
      <c r="DF25" s="21">
        <f t="shared" si="33"/>
        <v>0</v>
      </c>
      <c r="DG25" s="19">
        <v>0</v>
      </c>
      <c r="DH25" s="17">
        <f t="shared" si="102"/>
        <v>0</v>
      </c>
      <c r="DI25" s="21">
        <f t="shared" si="34"/>
        <v>0</v>
      </c>
      <c r="DJ25" s="19">
        <v>0</v>
      </c>
      <c r="DK25" s="17">
        <f t="shared" si="103"/>
        <v>0</v>
      </c>
      <c r="DL25" s="21">
        <f t="shared" si="35"/>
        <v>0</v>
      </c>
      <c r="DM25" s="19">
        <v>0</v>
      </c>
      <c r="DN25" s="17">
        <f t="shared" si="104"/>
        <v>0</v>
      </c>
      <c r="DO25" s="21">
        <f t="shared" si="36"/>
        <v>0</v>
      </c>
      <c r="DP25" s="19">
        <v>0</v>
      </c>
      <c r="DQ25" s="17">
        <f t="shared" si="105"/>
        <v>0</v>
      </c>
      <c r="DR25" s="21">
        <f t="shared" si="37"/>
        <v>0</v>
      </c>
      <c r="DS25" s="19">
        <v>0</v>
      </c>
      <c r="DT25" s="17">
        <f t="shared" si="106"/>
        <v>0</v>
      </c>
      <c r="DU25" s="21">
        <f t="shared" si="38"/>
        <v>0</v>
      </c>
      <c r="DV25" s="19">
        <v>0</v>
      </c>
      <c r="DW25" s="17">
        <f t="shared" si="107"/>
        <v>0</v>
      </c>
      <c r="DX25" s="21">
        <f t="shared" si="39"/>
        <v>0</v>
      </c>
      <c r="DY25" s="19">
        <v>0</v>
      </c>
      <c r="DZ25" s="17">
        <f t="shared" si="108"/>
        <v>0</v>
      </c>
      <c r="EA25" s="21">
        <f t="shared" si="40"/>
        <v>0</v>
      </c>
      <c r="EB25" s="19">
        <v>0</v>
      </c>
      <c r="EC25" s="17">
        <f t="shared" si="109"/>
        <v>0</v>
      </c>
      <c r="ED25" s="21">
        <f t="shared" si="41"/>
        <v>0</v>
      </c>
      <c r="EE25" s="19">
        <v>0</v>
      </c>
      <c r="EF25" s="17">
        <f t="shared" si="110"/>
        <v>0</v>
      </c>
      <c r="EG25" s="21">
        <f t="shared" si="42"/>
        <v>0</v>
      </c>
      <c r="EH25" s="19">
        <v>0</v>
      </c>
      <c r="EI25" s="17">
        <f t="shared" si="111"/>
        <v>0</v>
      </c>
      <c r="EJ25" s="21">
        <f t="shared" si="43"/>
        <v>0</v>
      </c>
      <c r="EK25" s="19">
        <v>0</v>
      </c>
      <c r="EL25" s="17">
        <f t="shared" si="112"/>
        <v>0</v>
      </c>
      <c r="EM25" s="21">
        <f t="shared" si="44"/>
        <v>0</v>
      </c>
      <c r="EN25" s="19">
        <v>0</v>
      </c>
      <c r="EO25" s="17">
        <f t="shared" si="113"/>
        <v>0</v>
      </c>
      <c r="EP25" s="21">
        <f t="shared" si="45"/>
        <v>0</v>
      </c>
      <c r="EQ25" s="19">
        <v>0</v>
      </c>
      <c r="ER25" s="17">
        <f t="shared" si="114"/>
        <v>0</v>
      </c>
      <c r="ES25" s="21">
        <f t="shared" si="46"/>
        <v>0</v>
      </c>
      <c r="ET25" s="19">
        <v>0</v>
      </c>
      <c r="EU25" s="17">
        <f t="shared" si="115"/>
        <v>0</v>
      </c>
      <c r="EV25" s="21">
        <f t="shared" si="47"/>
        <v>0</v>
      </c>
      <c r="EW25" s="19">
        <v>0</v>
      </c>
      <c r="EX25" s="17">
        <f t="shared" si="116"/>
        <v>0</v>
      </c>
      <c r="EY25" s="21">
        <f t="shared" si="48"/>
        <v>0</v>
      </c>
      <c r="EZ25" s="19">
        <v>0</v>
      </c>
      <c r="FA25" s="17">
        <f t="shared" si="117"/>
        <v>0</v>
      </c>
      <c r="FB25" s="21">
        <f t="shared" si="49"/>
        <v>0</v>
      </c>
      <c r="FC25" s="19">
        <v>0</v>
      </c>
      <c r="FD25" s="17">
        <f t="shared" si="118"/>
        <v>0</v>
      </c>
      <c r="FE25" s="21">
        <f t="shared" si="50"/>
        <v>0</v>
      </c>
      <c r="FF25" s="19">
        <v>0</v>
      </c>
      <c r="FG25" s="17">
        <f t="shared" si="119"/>
        <v>0</v>
      </c>
      <c r="FH25" s="21">
        <f t="shared" si="51"/>
        <v>0</v>
      </c>
      <c r="FI25" s="19">
        <v>0</v>
      </c>
      <c r="FJ25" s="17">
        <f t="shared" si="120"/>
        <v>0</v>
      </c>
      <c r="FK25" s="21">
        <f t="shared" si="52"/>
        <v>0</v>
      </c>
      <c r="FL25" s="19">
        <v>0</v>
      </c>
      <c r="FM25" s="17">
        <f t="shared" si="121"/>
        <v>0</v>
      </c>
      <c r="FN25" s="21">
        <f t="shared" si="53"/>
        <v>0</v>
      </c>
      <c r="FO25" s="86">
        <v>0</v>
      </c>
      <c r="FP25" s="17">
        <f t="shared" si="122"/>
        <v>0</v>
      </c>
      <c r="FQ25" s="21">
        <f t="shared" si="54"/>
        <v>0</v>
      </c>
      <c r="FR25" s="86">
        <v>0</v>
      </c>
      <c r="FS25" s="17">
        <f t="shared" si="123"/>
        <v>0</v>
      </c>
      <c r="FT25" s="21">
        <f t="shared" si="55"/>
        <v>0</v>
      </c>
      <c r="FU25" s="19">
        <v>0</v>
      </c>
      <c r="FV25" s="17">
        <f t="shared" si="124"/>
        <v>0</v>
      </c>
      <c r="FW25" s="21">
        <f t="shared" si="56"/>
        <v>0</v>
      </c>
      <c r="FX25" s="19">
        <v>0</v>
      </c>
      <c r="FY25" s="17">
        <f t="shared" si="125"/>
        <v>0</v>
      </c>
      <c r="FZ25" s="21">
        <f t="shared" si="57"/>
        <v>0</v>
      </c>
      <c r="GA25" s="19">
        <v>0</v>
      </c>
      <c r="GB25" s="17">
        <f t="shared" si="126"/>
        <v>0</v>
      </c>
      <c r="GC25" s="21">
        <f t="shared" si="58"/>
        <v>0</v>
      </c>
      <c r="GD25" s="19">
        <v>0</v>
      </c>
      <c r="GE25" s="17">
        <f t="shared" si="127"/>
        <v>0</v>
      </c>
      <c r="GF25" s="21">
        <f t="shared" si="59"/>
        <v>0</v>
      </c>
      <c r="GG25" s="19">
        <v>0</v>
      </c>
      <c r="GH25" s="17">
        <f t="shared" si="128"/>
        <v>0</v>
      </c>
      <c r="GI25" s="21">
        <f t="shared" si="60"/>
        <v>0</v>
      </c>
      <c r="GJ25" s="19">
        <v>0</v>
      </c>
      <c r="GK25" s="17">
        <f t="shared" si="129"/>
        <v>0</v>
      </c>
      <c r="GL25" s="21">
        <f t="shared" si="61"/>
        <v>0</v>
      </c>
      <c r="GM25" s="19">
        <v>0</v>
      </c>
      <c r="GN25" s="17">
        <f t="shared" si="130"/>
        <v>0</v>
      </c>
      <c r="GO25" s="21">
        <f t="shared" si="62"/>
        <v>0</v>
      </c>
      <c r="GP25" s="19">
        <v>0</v>
      </c>
      <c r="GQ25" s="17">
        <f t="shared" si="131"/>
        <v>0</v>
      </c>
      <c r="GR25" s="21">
        <f t="shared" si="63"/>
        <v>0</v>
      </c>
      <c r="GS25" s="86">
        <v>0</v>
      </c>
      <c r="GT25" s="17">
        <f t="shared" si="132"/>
        <v>0</v>
      </c>
      <c r="GU25" s="21">
        <f t="shared" si="64"/>
        <v>0</v>
      </c>
      <c r="GV25" s="86">
        <v>0</v>
      </c>
      <c r="GW25" s="17">
        <f t="shared" si="133"/>
        <v>0</v>
      </c>
      <c r="GX25" s="21">
        <f t="shared" si="65"/>
        <v>0</v>
      </c>
      <c r="GY25" s="1"/>
      <c r="GZ25" s="204">
        <f t="shared" si="66"/>
        <v>0</v>
      </c>
    </row>
    <row r="26" spans="1:208" x14ac:dyDescent="0.25">
      <c r="A26" s="83" t="s">
        <v>143</v>
      </c>
      <c r="B26" s="83" t="s">
        <v>204</v>
      </c>
      <c r="C26" s="83">
        <v>1E-4</v>
      </c>
      <c r="D26" s="15">
        <f t="shared" si="0"/>
        <v>0</v>
      </c>
      <c r="E26" s="21">
        <f>C26+D26</f>
        <v>1E-4</v>
      </c>
      <c r="F26" s="16">
        <v>1E-4</v>
      </c>
      <c r="G26" s="84">
        <v>0</v>
      </c>
      <c r="H26" s="84">
        <v>0</v>
      </c>
      <c r="I26" s="84">
        <v>0</v>
      </c>
      <c r="J26" s="84">
        <v>0</v>
      </c>
      <c r="K26" s="17">
        <f t="shared" si="2"/>
        <v>1E-4</v>
      </c>
      <c r="L26" s="85">
        <v>0</v>
      </c>
      <c r="M26" s="17">
        <f t="shared" si="67"/>
        <v>0</v>
      </c>
      <c r="N26" s="21">
        <f t="shared" si="68"/>
        <v>0</v>
      </c>
      <c r="O26" s="86">
        <v>0</v>
      </c>
      <c r="P26" s="17">
        <f t="shared" si="69"/>
        <v>0</v>
      </c>
      <c r="Q26" s="21">
        <f t="shared" si="70"/>
        <v>0</v>
      </c>
      <c r="R26" s="19">
        <v>0</v>
      </c>
      <c r="S26" s="17">
        <f t="shared" si="71"/>
        <v>0</v>
      </c>
      <c r="T26" s="21">
        <f t="shared" si="3"/>
        <v>0</v>
      </c>
      <c r="U26" s="19">
        <v>0</v>
      </c>
      <c r="V26" s="17">
        <f t="shared" si="72"/>
        <v>0</v>
      </c>
      <c r="W26" s="21">
        <f t="shared" si="4"/>
        <v>0</v>
      </c>
      <c r="X26" s="19">
        <v>0</v>
      </c>
      <c r="Y26" s="17">
        <f t="shared" si="73"/>
        <v>0</v>
      </c>
      <c r="Z26" s="21">
        <f t="shared" si="5"/>
        <v>0</v>
      </c>
      <c r="AA26" s="19">
        <v>0</v>
      </c>
      <c r="AB26" s="17">
        <f t="shared" si="74"/>
        <v>0</v>
      </c>
      <c r="AC26" s="21">
        <f t="shared" si="6"/>
        <v>0</v>
      </c>
      <c r="AD26" s="19">
        <v>0</v>
      </c>
      <c r="AE26" s="17">
        <f t="shared" si="75"/>
        <v>0</v>
      </c>
      <c r="AF26" s="21">
        <f t="shared" si="7"/>
        <v>0</v>
      </c>
      <c r="AG26" s="86">
        <v>0</v>
      </c>
      <c r="AH26" s="17">
        <f t="shared" si="76"/>
        <v>0</v>
      </c>
      <c r="AI26" s="21">
        <f t="shared" si="8"/>
        <v>0</v>
      </c>
      <c r="AJ26" s="19">
        <v>0</v>
      </c>
      <c r="AK26" s="17">
        <f t="shared" si="77"/>
        <v>0</v>
      </c>
      <c r="AL26" s="21">
        <f t="shared" si="9"/>
        <v>0</v>
      </c>
      <c r="AM26" s="19">
        <v>0</v>
      </c>
      <c r="AN26" s="17">
        <f t="shared" si="78"/>
        <v>0</v>
      </c>
      <c r="AO26" s="21">
        <f t="shared" si="10"/>
        <v>0</v>
      </c>
      <c r="AP26" s="19">
        <v>0</v>
      </c>
      <c r="AQ26" s="17">
        <f t="shared" si="79"/>
        <v>0</v>
      </c>
      <c r="AR26" s="21">
        <f t="shared" si="11"/>
        <v>0</v>
      </c>
      <c r="AS26" s="19">
        <v>0</v>
      </c>
      <c r="AT26" s="17">
        <f t="shared" si="80"/>
        <v>0</v>
      </c>
      <c r="AU26" s="21">
        <f t="shared" si="12"/>
        <v>0</v>
      </c>
      <c r="AV26" s="19">
        <v>0</v>
      </c>
      <c r="AW26" s="17">
        <f t="shared" si="81"/>
        <v>0</v>
      </c>
      <c r="AX26" s="21">
        <f t="shared" si="13"/>
        <v>0</v>
      </c>
      <c r="AY26" s="19">
        <v>0</v>
      </c>
      <c r="AZ26" s="17">
        <f t="shared" si="82"/>
        <v>0</v>
      </c>
      <c r="BA26" s="21">
        <f t="shared" si="14"/>
        <v>0</v>
      </c>
      <c r="BB26" s="19">
        <v>0</v>
      </c>
      <c r="BC26" s="17">
        <f t="shared" si="83"/>
        <v>0</v>
      </c>
      <c r="BD26" s="21">
        <f t="shared" si="15"/>
        <v>0</v>
      </c>
      <c r="BE26" s="19">
        <v>0</v>
      </c>
      <c r="BF26" s="17">
        <f t="shared" si="84"/>
        <v>0</v>
      </c>
      <c r="BG26" s="21">
        <f t="shared" si="16"/>
        <v>0</v>
      </c>
      <c r="BH26" s="19">
        <v>0</v>
      </c>
      <c r="BI26" s="17">
        <f t="shared" si="85"/>
        <v>0</v>
      </c>
      <c r="BJ26" s="21">
        <f t="shared" si="17"/>
        <v>0</v>
      </c>
      <c r="BK26" s="19">
        <v>0</v>
      </c>
      <c r="BL26" s="17">
        <f t="shared" si="86"/>
        <v>0</v>
      </c>
      <c r="BM26" s="21">
        <f t="shared" si="18"/>
        <v>0</v>
      </c>
      <c r="BN26" s="19">
        <v>0</v>
      </c>
      <c r="BO26" s="17">
        <f t="shared" si="87"/>
        <v>0</v>
      </c>
      <c r="BP26" s="21">
        <f t="shared" si="19"/>
        <v>0</v>
      </c>
      <c r="BQ26" s="19">
        <v>0</v>
      </c>
      <c r="BR26" s="17">
        <f t="shared" si="88"/>
        <v>0</v>
      </c>
      <c r="BS26" s="21">
        <f t="shared" si="20"/>
        <v>0</v>
      </c>
      <c r="BT26" s="19">
        <v>0</v>
      </c>
      <c r="BU26" s="17">
        <f t="shared" si="89"/>
        <v>0</v>
      </c>
      <c r="BV26" s="21">
        <f t="shared" si="21"/>
        <v>0</v>
      </c>
      <c r="BW26" s="19">
        <v>0</v>
      </c>
      <c r="BX26" s="17">
        <f t="shared" si="90"/>
        <v>0</v>
      </c>
      <c r="BY26" s="21">
        <f t="shared" si="22"/>
        <v>0</v>
      </c>
      <c r="BZ26" s="19">
        <v>0</v>
      </c>
      <c r="CA26" s="17">
        <f t="shared" si="91"/>
        <v>0</v>
      </c>
      <c r="CB26" s="21">
        <f t="shared" si="23"/>
        <v>0</v>
      </c>
      <c r="CC26" s="19">
        <v>0</v>
      </c>
      <c r="CD26" s="17">
        <f t="shared" si="92"/>
        <v>0</v>
      </c>
      <c r="CE26" s="21">
        <f t="shared" si="24"/>
        <v>0</v>
      </c>
      <c r="CF26" s="19">
        <v>0</v>
      </c>
      <c r="CG26" s="17">
        <f t="shared" si="93"/>
        <v>0</v>
      </c>
      <c r="CH26" s="21">
        <f t="shared" si="25"/>
        <v>0</v>
      </c>
      <c r="CI26" s="19">
        <v>0</v>
      </c>
      <c r="CJ26" s="17">
        <f t="shared" si="94"/>
        <v>0</v>
      </c>
      <c r="CK26" s="21">
        <f t="shared" si="26"/>
        <v>0</v>
      </c>
      <c r="CL26" s="19">
        <v>0</v>
      </c>
      <c r="CM26" s="17">
        <f t="shared" si="95"/>
        <v>0</v>
      </c>
      <c r="CN26" s="21">
        <f t="shared" si="27"/>
        <v>0</v>
      </c>
      <c r="CO26" s="19">
        <v>0</v>
      </c>
      <c r="CP26" s="17">
        <f t="shared" si="96"/>
        <v>0</v>
      </c>
      <c r="CQ26" s="21">
        <f t="shared" si="28"/>
        <v>0</v>
      </c>
      <c r="CR26" s="19">
        <v>0</v>
      </c>
      <c r="CS26" s="17">
        <f t="shared" si="97"/>
        <v>0</v>
      </c>
      <c r="CT26" s="21">
        <f t="shared" si="29"/>
        <v>0</v>
      </c>
      <c r="CU26" s="19">
        <v>0</v>
      </c>
      <c r="CV26" s="17">
        <f t="shared" si="98"/>
        <v>0</v>
      </c>
      <c r="CW26" s="21">
        <f t="shared" si="30"/>
        <v>0</v>
      </c>
      <c r="CX26" s="19">
        <v>0</v>
      </c>
      <c r="CY26" s="17">
        <f t="shared" si="99"/>
        <v>0</v>
      </c>
      <c r="CZ26" s="21">
        <f t="shared" si="31"/>
        <v>0</v>
      </c>
      <c r="DA26" s="19">
        <v>0</v>
      </c>
      <c r="DB26" s="17">
        <f t="shared" si="100"/>
        <v>0</v>
      </c>
      <c r="DC26" s="21">
        <f t="shared" si="32"/>
        <v>0</v>
      </c>
      <c r="DD26" s="19">
        <v>0</v>
      </c>
      <c r="DE26" s="17">
        <f t="shared" si="101"/>
        <v>0</v>
      </c>
      <c r="DF26" s="21">
        <f t="shared" si="33"/>
        <v>0</v>
      </c>
      <c r="DG26" s="19">
        <v>0</v>
      </c>
      <c r="DH26" s="17">
        <f t="shared" si="102"/>
        <v>0</v>
      </c>
      <c r="DI26" s="21">
        <f t="shared" si="34"/>
        <v>0</v>
      </c>
      <c r="DJ26" s="19">
        <v>0</v>
      </c>
      <c r="DK26" s="17">
        <f t="shared" si="103"/>
        <v>0</v>
      </c>
      <c r="DL26" s="21">
        <f t="shared" si="35"/>
        <v>0</v>
      </c>
      <c r="DM26" s="19">
        <v>0</v>
      </c>
      <c r="DN26" s="17">
        <f t="shared" si="104"/>
        <v>0</v>
      </c>
      <c r="DO26" s="21">
        <f t="shared" si="36"/>
        <v>0</v>
      </c>
      <c r="DP26" s="19">
        <v>0</v>
      </c>
      <c r="DQ26" s="17">
        <f t="shared" si="105"/>
        <v>0</v>
      </c>
      <c r="DR26" s="21">
        <f t="shared" si="37"/>
        <v>0</v>
      </c>
      <c r="DS26" s="19">
        <v>0</v>
      </c>
      <c r="DT26" s="17">
        <f t="shared" si="106"/>
        <v>0</v>
      </c>
      <c r="DU26" s="21">
        <f t="shared" si="38"/>
        <v>0</v>
      </c>
      <c r="DV26" s="19">
        <v>0</v>
      </c>
      <c r="DW26" s="17">
        <f t="shared" si="107"/>
        <v>0</v>
      </c>
      <c r="DX26" s="21">
        <f t="shared" si="39"/>
        <v>0</v>
      </c>
      <c r="DY26" s="19">
        <v>0</v>
      </c>
      <c r="DZ26" s="17">
        <f t="shared" si="108"/>
        <v>0</v>
      </c>
      <c r="EA26" s="21">
        <f t="shared" si="40"/>
        <v>0</v>
      </c>
      <c r="EB26" s="19">
        <v>0</v>
      </c>
      <c r="EC26" s="17">
        <f t="shared" si="109"/>
        <v>0</v>
      </c>
      <c r="ED26" s="21">
        <f t="shared" si="41"/>
        <v>0</v>
      </c>
      <c r="EE26" s="19">
        <v>0</v>
      </c>
      <c r="EF26" s="17">
        <f t="shared" si="110"/>
        <v>0</v>
      </c>
      <c r="EG26" s="21">
        <f t="shared" si="42"/>
        <v>0</v>
      </c>
      <c r="EH26" s="19">
        <v>0</v>
      </c>
      <c r="EI26" s="17">
        <f t="shared" si="111"/>
        <v>0</v>
      </c>
      <c r="EJ26" s="21">
        <f t="shared" si="43"/>
        <v>0</v>
      </c>
      <c r="EK26" s="19">
        <v>0</v>
      </c>
      <c r="EL26" s="17">
        <f t="shared" si="112"/>
        <v>0</v>
      </c>
      <c r="EM26" s="21">
        <f t="shared" si="44"/>
        <v>0</v>
      </c>
      <c r="EN26" s="19">
        <v>0</v>
      </c>
      <c r="EO26" s="17">
        <f t="shared" si="113"/>
        <v>0</v>
      </c>
      <c r="EP26" s="21">
        <f t="shared" si="45"/>
        <v>0</v>
      </c>
      <c r="EQ26" s="19">
        <v>0</v>
      </c>
      <c r="ER26" s="17">
        <f t="shared" si="114"/>
        <v>0</v>
      </c>
      <c r="ES26" s="21">
        <f t="shared" si="46"/>
        <v>0</v>
      </c>
      <c r="ET26" s="19">
        <v>0</v>
      </c>
      <c r="EU26" s="17">
        <f t="shared" si="115"/>
        <v>0</v>
      </c>
      <c r="EV26" s="21">
        <f t="shared" si="47"/>
        <v>0</v>
      </c>
      <c r="EW26" s="19">
        <v>0</v>
      </c>
      <c r="EX26" s="17">
        <f t="shared" si="116"/>
        <v>0</v>
      </c>
      <c r="EY26" s="21">
        <f t="shared" si="48"/>
        <v>0</v>
      </c>
      <c r="EZ26" s="19">
        <v>0</v>
      </c>
      <c r="FA26" s="17">
        <f t="shared" si="117"/>
        <v>0</v>
      </c>
      <c r="FB26" s="21">
        <f t="shared" si="49"/>
        <v>0</v>
      </c>
      <c r="FC26" s="19">
        <v>0</v>
      </c>
      <c r="FD26" s="17">
        <f t="shared" si="118"/>
        <v>0</v>
      </c>
      <c r="FE26" s="21">
        <f t="shared" si="50"/>
        <v>0</v>
      </c>
      <c r="FF26" s="19">
        <v>0</v>
      </c>
      <c r="FG26" s="17">
        <f t="shared" si="119"/>
        <v>0</v>
      </c>
      <c r="FH26" s="21">
        <f t="shared" si="51"/>
        <v>0</v>
      </c>
      <c r="FI26" s="19">
        <v>0</v>
      </c>
      <c r="FJ26" s="17">
        <f t="shared" si="120"/>
        <v>0</v>
      </c>
      <c r="FK26" s="21">
        <f t="shared" si="52"/>
        <v>0</v>
      </c>
      <c r="FL26" s="19">
        <v>0</v>
      </c>
      <c r="FM26" s="17">
        <f t="shared" si="121"/>
        <v>0</v>
      </c>
      <c r="FN26" s="21">
        <f t="shared" si="53"/>
        <v>0</v>
      </c>
      <c r="FO26" s="86">
        <v>0</v>
      </c>
      <c r="FP26" s="17">
        <f t="shared" si="122"/>
        <v>0</v>
      </c>
      <c r="FQ26" s="21">
        <f t="shared" si="54"/>
        <v>0</v>
      </c>
      <c r="FR26" s="86">
        <v>0</v>
      </c>
      <c r="FS26" s="17">
        <f t="shared" si="123"/>
        <v>0</v>
      </c>
      <c r="FT26" s="21">
        <f t="shared" si="55"/>
        <v>0</v>
      </c>
      <c r="FU26" s="19">
        <v>0</v>
      </c>
      <c r="FV26" s="17">
        <f t="shared" si="124"/>
        <v>0</v>
      </c>
      <c r="FW26" s="21">
        <f t="shared" si="56"/>
        <v>0</v>
      </c>
      <c r="FX26" s="19">
        <v>0</v>
      </c>
      <c r="FY26" s="17">
        <f t="shared" si="125"/>
        <v>0</v>
      </c>
      <c r="FZ26" s="21">
        <f t="shared" si="57"/>
        <v>0</v>
      </c>
      <c r="GA26" s="19">
        <v>0</v>
      </c>
      <c r="GB26" s="17">
        <f t="shared" si="126"/>
        <v>0</v>
      </c>
      <c r="GC26" s="21">
        <f t="shared" si="58"/>
        <v>0</v>
      </c>
      <c r="GD26" s="19">
        <v>0</v>
      </c>
      <c r="GE26" s="17">
        <f t="shared" si="127"/>
        <v>0</v>
      </c>
      <c r="GF26" s="21">
        <f t="shared" si="59"/>
        <v>0</v>
      </c>
      <c r="GG26" s="19">
        <v>0</v>
      </c>
      <c r="GH26" s="17">
        <f t="shared" si="128"/>
        <v>0</v>
      </c>
      <c r="GI26" s="21">
        <f t="shared" si="60"/>
        <v>0</v>
      </c>
      <c r="GJ26" s="19">
        <v>0</v>
      </c>
      <c r="GK26" s="17">
        <f t="shared" si="129"/>
        <v>0</v>
      </c>
      <c r="GL26" s="21">
        <f t="shared" si="61"/>
        <v>0</v>
      </c>
      <c r="GM26" s="19">
        <v>0</v>
      </c>
      <c r="GN26" s="17">
        <f t="shared" si="130"/>
        <v>0</v>
      </c>
      <c r="GO26" s="21">
        <f t="shared" si="62"/>
        <v>0</v>
      </c>
      <c r="GP26" s="19">
        <v>0</v>
      </c>
      <c r="GQ26" s="17">
        <f t="shared" si="131"/>
        <v>0</v>
      </c>
      <c r="GR26" s="21">
        <f t="shared" si="63"/>
        <v>0</v>
      </c>
      <c r="GS26" s="86">
        <v>0</v>
      </c>
      <c r="GT26" s="17">
        <f t="shared" si="132"/>
        <v>0</v>
      </c>
      <c r="GU26" s="21">
        <f t="shared" si="64"/>
        <v>0</v>
      </c>
      <c r="GV26" s="86">
        <v>0</v>
      </c>
      <c r="GW26" s="17">
        <f t="shared" si="133"/>
        <v>0</v>
      </c>
      <c r="GX26" s="21">
        <f t="shared" si="65"/>
        <v>0</v>
      </c>
      <c r="GY26" s="1"/>
      <c r="GZ26" s="204">
        <f t="shared" si="66"/>
        <v>0</v>
      </c>
    </row>
    <row r="27" spans="1:208" x14ac:dyDescent="0.25">
      <c r="A27" s="83" t="s">
        <v>143</v>
      </c>
      <c r="B27" s="83" t="s">
        <v>204</v>
      </c>
      <c r="C27" s="83">
        <v>1E-4</v>
      </c>
      <c r="D27" s="15">
        <f t="shared" si="0"/>
        <v>0</v>
      </c>
      <c r="E27" s="21">
        <f t="shared" si="1"/>
        <v>1E-4</v>
      </c>
      <c r="F27" s="16">
        <v>1E-4</v>
      </c>
      <c r="G27" s="84">
        <v>0</v>
      </c>
      <c r="H27" s="84">
        <v>0</v>
      </c>
      <c r="I27" s="84">
        <v>0</v>
      </c>
      <c r="J27" s="84">
        <v>0</v>
      </c>
      <c r="K27" s="17">
        <f t="shared" si="2"/>
        <v>1E-4</v>
      </c>
      <c r="L27" s="85">
        <v>0</v>
      </c>
      <c r="M27" s="17">
        <f t="shared" si="67"/>
        <v>0</v>
      </c>
      <c r="N27" s="21">
        <f t="shared" si="68"/>
        <v>0</v>
      </c>
      <c r="O27" s="86">
        <v>0</v>
      </c>
      <c r="P27" s="17">
        <f t="shared" si="69"/>
        <v>0</v>
      </c>
      <c r="Q27" s="21">
        <f t="shared" si="70"/>
        <v>0</v>
      </c>
      <c r="R27" s="19">
        <v>0</v>
      </c>
      <c r="S27" s="17">
        <f t="shared" si="71"/>
        <v>0</v>
      </c>
      <c r="T27" s="21">
        <f t="shared" si="3"/>
        <v>0</v>
      </c>
      <c r="U27" s="19">
        <v>0</v>
      </c>
      <c r="V27" s="17">
        <f t="shared" si="72"/>
        <v>0</v>
      </c>
      <c r="W27" s="21">
        <f t="shared" si="4"/>
        <v>0</v>
      </c>
      <c r="X27" s="19">
        <v>0</v>
      </c>
      <c r="Y27" s="17">
        <f t="shared" si="73"/>
        <v>0</v>
      </c>
      <c r="Z27" s="21">
        <f t="shared" si="5"/>
        <v>0</v>
      </c>
      <c r="AA27" s="19">
        <v>0</v>
      </c>
      <c r="AB27" s="17">
        <f t="shared" si="74"/>
        <v>0</v>
      </c>
      <c r="AC27" s="21">
        <f t="shared" si="6"/>
        <v>0</v>
      </c>
      <c r="AD27" s="19">
        <v>0</v>
      </c>
      <c r="AE27" s="17">
        <f t="shared" si="75"/>
        <v>0</v>
      </c>
      <c r="AF27" s="21">
        <f t="shared" si="7"/>
        <v>0</v>
      </c>
      <c r="AG27" s="86">
        <v>0</v>
      </c>
      <c r="AH27" s="17">
        <f t="shared" si="76"/>
        <v>0</v>
      </c>
      <c r="AI27" s="21">
        <f t="shared" si="8"/>
        <v>0</v>
      </c>
      <c r="AJ27" s="19">
        <v>0</v>
      </c>
      <c r="AK27" s="17">
        <f t="shared" si="77"/>
        <v>0</v>
      </c>
      <c r="AL27" s="21">
        <f t="shared" si="9"/>
        <v>0</v>
      </c>
      <c r="AM27" s="19">
        <v>0</v>
      </c>
      <c r="AN27" s="17">
        <f t="shared" si="78"/>
        <v>0</v>
      </c>
      <c r="AO27" s="21">
        <f t="shared" si="10"/>
        <v>0</v>
      </c>
      <c r="AP27" s="19">
        <v>0</v>
      </c>
      <c r="AQ27" s="17">
        <f t="shared" si="79"/>
        <v>0</v>
      </c>
      <c r="AR27" s="21">
        <f t="shared" si="11"/>
        <v>0</v>
      </c>
      <c r="AS27" s="19">
        <v>0</v>
      </c>
      <c r="AT27" s="17">
        <f t="shared" si="80"/>
        <v>0</v>
      </c>
      <c r="AU27" s="21">
        <f t="shared" si="12"/>
        <v>0</v>
      </c>
      <c r="AV27" s="19">
        <v>0</v>
      </c>
      <c r="AW27" s="17">
        <f t="shared" si="81"/>
        <v>0</v>
      </c>
      <c r="AX27" s="21">
        <f t="shared" si="13"/>
        <v>0</v>
      </c>
      <c r="AY27" s="19">
        <v>0</v>
      </c>
      <c r="AZ27" s="17">
        <f t="shared" si="82"/>
        <v>0</v>
      </c>
      <c r="BA27" s="21">
        <f t="shared" si="14"/>
        <v>0</v>
      </c>
      <c r="BB27" s="19">
        <v>0</v>
      </c>
      <c r="BC27" s="17">
        <f t="shared" si="83"/>
        <v>0</v>
      </c>
      <c r="BD27" s="21">
        <f t="shared" si="15"/>
        <v>0</v>
      </c>
      <c r="BE27" s="19">
        <v>0</v>
      </c>
      <c r="BF27" s="17">
        <f t="shared" si="84"/>
        <v>0</v>
      </c>
      <c r="BG27" s="21">
        <f t="shared" si="16"/>
        <v>0</v>
      </c>
      <c r="BH27" s="19">
        <v>0</v>
      </c>
      <c r="BI27" s="17">
        <f t="shared" si="85"/>
        <v>0</v>
      </c>
      <c r="BJ27" s="21">
        <f t="shared" si="17"/>
        <v>0</v>
      </c>
      <c r="BK27" s="19">
        <v>0</v>
      </c>
      <c r="BL27" s="17">
        <f t="shared" si="86"/>
        <v>0</v>
      </c>
      <c r="BM27" s="21">
        <f t="shared" si="18"/>
        <v>0</v>
      </c>
      <c r="BN27" s="19">
        <v>0</v>
      </c>
      <c r="BO27" s="17">
        <f t="shared" si="87"/>
        <v>0</v>
      </c>
      <c r="BP27" s="21">
        <f t="shared" si="19"/>
        <v>0</v>
      </c>
      <c r="BQ27" s="19">
        <v>0</v>
      </c>
      <c r="BR27" s="17">
        <f t="shared" si="88"/>
        <v>0</v>
      </c>
      <c r="BS27" s="21">
        <f t="shared" si="20"/>
        <v>0</v>
      </c>
      <c r="BT27" s="19">
        <v>0</v>
      </c>
      <c r="BU27" s="17">
        <f t="shared" si="89"/>
        <v>0</v>
      </c>
      <c r="BV27" s="21">
        <f t="shared" si="21"/>
        <v>0</v>
      </c>
      <c r="BW27" s="19">
        <v>0</v>
      </c>
      <c r="BX27" s="17">
        <f t="shared" si="90"/>
        <v>0</v>
      </c>
      <c r="BY27" s="21">
        <f t="shared" si="22"/>
        <v>0</v>
      </c>
      <c r="BZ27" s="19">
        <v>0</v>
      </c>
      <c r="CA27" s="17">
        <f t="shared" si="91"/>
        <v>0</v>
      </c>
      <c r="CB27" s="21">
        <f t="shared" si="23"/>
        <v>0</v>
      </c>
      <c r="CC27" s="19">
        <v>0</v>
      </c>
      <c r="CD27" s="17">
        <f t="shared" si="92"/>
        <v>0</v>
      </c>
      <c r="CE27" s="21">
        <f t="shared" si="24"/>
        <v>0</v>
      </c>
      <c r="CF27" s="19">
        <v>0</v>
      </c>
      <c r="CG27" s="17">
        <f t="shared" si="93"/>
        <v>0</v>
      </c>
      <c r="CH27" s="21">
        <f t="shared" si="25"/>
        <v>0</v>
      </c>
      <c r="CI27" s="19">
        <v>0</v>
      </c>
      <c r="CJ27" s="17">
        <f t="shared" si="94"/>
        <v>0</v>
      </c>
      <c r="CK27" s="21">
        <f t="shared" si="26"/>
        <v>0</v>
      </c>
      <c r="CL27" s="19">
        <v>0</v>
      </c>
      <c r="CM27" s="17">
        <f t="shared" si="95"/>
        <v>0</v>
      </c>
      <c r="CN27" s="21">
        <f t="shared" si="27"/>
        <v>0</v>
      </c>
      <c r="CO27" s="19">
        <v>0</v>
      </c>
      <c r="CP27" s="17">
        <f t="shared" si="96"/>
        <v>0</v>
      </c>
      <c r="CQ27" s="21">
        <f t="shared" si="28"/>
        <v>0</v>
      </c>
      <c r="CR27" s="19">
        <v>0</v>
      </c>
      <c r="CS27" s="17">
        <f t="shared" si="97"/>
        <v>0</v>
      </c>
      <c r="CT27" s="21">
        <f t="shared" si="29"/>
        <v>0</v>
      </c>
      <c r="CU27" s="19">
        <v>0</v>
      </c>
      <c r="CV27" s="17">
        <f t="shared" si="98"/>
        <v>0</v>
      </c>
      <c r="CW27" s="21">
        <f t="shared" si="30"/>
        <v>0</v>
      </c>
      <c r="CX27" s="19">
        <v>0</v>
      </c>
      <c r="CY27" s="17">
        <f t="shared" si="99"/>
        <v>0</v>
      </c>
      <c r="CZ27" s="21">
        <f t="shared" si="31"/>
        <v>0</v>
      </c>
      <c r="DA27" s="19">
        <v>0</v>
      </c>
      <c r="DB27" s="17">
        <f t="shared" si="100"/>
        <v>0</v>
      </c>
      <c r="DC27" s="21">
        <f t="shared" si="32"/>
        <v>0</v>
      </c>
      <c r="DD27" s="19">
        <v>0</v>
      </c>
      <c r="DE27" s="17">
        <f t="shared" si="101"/>
        <v>0</v>
      </c>
      <c r="DF27" s="21">
        <f t="shared" si="33"/>
        <v>0</v>
      </c>
      <c r="DG27" s="19">
        <v>0</v>
      </c>
      <c r="DH27" s="17">
        <f t="shared" si="102"/>
        <v>0</v>
      </c>
      <c r="DI27" s="21">
        <f t="shared" si="34"/>
        <v>0</v>
      </c>
      <c r="DJ27" s="19">
        <v>0</v>
      </c>
      <c r="DK27" s="17">
        <f t="shared" si="103"/>
        <v>0</v>
      </c>
      <c r="DL27" s="21">
        <f t="shared" si="35"/>
        <v>0</v>
      </c>
      <c r="DM27" s="19">
        <v>0</v>
      </c>
      <c r="DN27" s="17">
        <f t="shared" si="104"/>
        <v>0</v>
      </c>
      <c r="DO27" s="21">
        <f t="shared" si="36"/>
        <v>0</v>
      </c>
      <c r="DP27" s="19">
        <v>0</v>
      </c>
      <c r="DQ27" s="17">
        <f t="shared" si="105"/>
        <v>0</v>
      </c>
      <c r="DR27" s="21">
        <f t="shared" si="37"/>
        <v>0</v>
      </c>
      <c r="DS27" s="19">
        <v>0</v>
      </c>
      <c r="DT27" s="17">
        <f t="shared" si="106"/>
        <v>0</v>
      </c>
      <c r="DU27" s="21">
        <f t="shared" si="38"/>
        <v>0</v>
      </c>
      <c r="DV27" s="19">
        <v>0</v>
      </c>
      <c r="DW27" s="17">
        <f t="shared" si="107"/>
        <v>0</v>
      </c>
      <c r="DX27" s="21">
        <f t="shared" si="39"/>
        <v>0</v>
      </c>
      <c r="DY27" s="19">
        <v>0</v>
      </c>
      <c r="DZ27" s="17">
        <f t="shared" si="108"/>
        <v>0</v>
      </c>
      <c r="EA27" s="21">
        <f t="shared" si="40"/>
        <v>0</v>
      </c>
      <c r="EB27" s="19">
        <v>0</v>
      </c>
      <c r="EC27" s="17">
        <f t="shared" si="109"/>
        <v>0</v>
      </c>
      <c r="ED27" s="21">
        <f t="shared" si="41"/>
        <v>0</v>
      </c>
      <c r="EE27" s="19">
        <v>0</v>
      </c>
      <c r="EF27" s="17">
        <f t="shared" si="110"/>
        <v>0</v>
      </c>
      <c r="EG27" s="21">
        <f t="shared" si="42"/>
        <v>0</v>
      </c>
      <c r="EH27" s="19">
        <v>0</v>
      </c>
      <c r="EI27" s="17">
        <f t="shared" si="111"/>
        <v>0</v>
      </c>
      <c r="EJ27" s="21">
        <f t="shared" si="43"/>
        <v>0</v>
      </c>
      <c r="EK27" s="19">
        <v>0</v>
      </c>
      <c r="EL27" s="17">
        <f t="shared" si="112"/>
        <v>0</v>
      </c>
      <c r="EM27" s="21">
        <f t="shared" si="44"/>
        <v>0</v>
      </c>
      <c r="EN27" s="19">
        <v>0</v>
      </c>
      <c r="EO27" s="17">
        <f t="shared" si="113"/>
        <v>0</v>
      </c>
      <c r="EP27" s="21">
        <f t="shared" si="45"/>
        <v>0</v>
      </c>
      <c r="EQ27" s="19">
        <v>0</v>
      </c>
      <c r="ER27" s="17">
        <f t="shared" si="114"/>
        <v>0</v>
      </c>
      <c r="ES27" s="21">
        <f t="shared" si="46"/>
        <v>0</v>
      </c>
      <c r="ET27" s="19">
        <v>0</v>
      </c>
      <c r="EU27" s="17">
        <f t="shared" si="115"/>
        <v>0</v>
      </c>
      <c r="EV27" s="21">
        <f t="shared" si="47"/>
        <v>0</v>
      </c>
      <c r="EW27" s="19">
        <v>0</v>
      </c>
      <c r="EX27" s="17">
        <f t="shared" si="116"/>
        <v>0</v>
      </c>
      <c r="EY27" s="21">
        <f t="shared" si="48"/>
        <v>0</v>
      </c>
      <c r="EZ27" s="19">
        <v>0</v>
      </c>
      <c r="FA27" s="17">
        <f t="shared" si="117"/>
        <v>0</v>
      </c>
      <c r="FB27" s="21">
        <f t="shared" si="49"/>
        <v>0</v>
      </c>
      <c r="FC27" s="19">
        <v>0</v>
      </c>
      <c r="FD27" s="17">
        <f t="shared" si="118"/>
        <v>0</v>
      </c>
      <c r="FE27" s="21">
        <f t="shared" si="50"/>
        <v>0</v>
      </c>
      <c r="FF27" s="19">
        <v>0</v>
      </c>
      <c r="FG27" s="17">
        <f t="shared" si="119"/>
        <v>0</v>
      </c>
      <c r="FH27" s="21">
        <f t="shared" si="51"/>
        <v>0</v>
      </c>
      <c r="FI27" s="19">
        <v>0</v>
      </c>
      <c r="FJ27" s="17">
        <f t="shared" si="120"/>
        <v>0</v>
      </c>
      <c r="FK27" s="21">
        <f t="shared" si="52"/>
        <v>0</v>
      </c>
      <c r="FL27" s="19">
        <v>0</v>
      </c>
      <c r="FM27" s="17">
        <f t="shared" si="121"/>
        <v>0</v>
      </c>
      <c r="FN27" s="21">
        <f t="shared" si="53"/>
        <v>0</v>
      </c>
      <c r="FO27" s="86">
        <v>0</v>
      </c>
      <c r="FP27" s="17">
        <f t="shared" si="122"/>
        <v>0</v>
      </c>
      <c r="FQ27" s="21">
        <f t="shared" si="54"/>
        <v>0</v>
      </c>
      <c r="FR27" s="86">
        <v>0</v>
      </c>
      <c r="FS27" s="17">
        <f t="shared" si="123"/>
        <v>0</v>
      </c>
      <c r="FT27" s="21">
        <f t="shared" si="55"/>
        <v>0</v>
      </c>
      <c r="FU27" s="19">
        <v>0</v>
      </c>
      <c r="FV27" s="17">
        <f t="shared" si="124"/>
        <v>0</v>
      </c>
      <c r="FW27" s="21">
        <f t="shared" si="56"/>
        <v>0</v>
      </c>
      <c r="FX27" s="19">
        <v>0</v>
      </c>
      <c r="FY27" s="17">
        <f t="shared" si="125"/>
        <v>0</v>
      </c>
      <c r="FZ27" s="21">
        <f t="shared" si="57"/>
        <v>0</v>
      </c>
      <c r="GA27" s="19">
        <v>0</v>
      </c>
      <c r="GB27" s="17">
        <f t="shared" si="126"/>
        <v>0</v>
      </c>
      <c r="GC27" s="21">
        <f t="shared" si="58"/>
        <v>0</v>
      </c>
      <c r="GD27" s="19">
        <v>0</v>
      </c>
      <c r="GE27" s="17">
        <f t="shared" si="127"/>
        <v>0</v>
      </c>
      <c r="GF27" s="21">
        <f t="shared" si="59"/>
        <v>0</v>
      </c>
      <c r="GG27" s="19">
        <v>0</v>
      </c>
      <c r="GH27" s="17">
        <f t="shared" si="128"/>
        <v>0</v>
      </c>
      <c r="GI27" s="21">
        <f t="shared" si="60"/>
        <v>0</v>
      </c>
      <c r="GJ27" s="19">
        <v>0</v>
      </c>
      <c r="GK27" s="17">
        <f t="shared" si="129"/>
        <v>0</v>
      </c>
      <c r="GL27" s="21">
        <f t="shared" si="61"/>
        <v>0</v>
      </c>
      <c r="GM27" s="19">
        <v>0</v>
      </c>
      <c r="GN27" s="17">
        <f t="shared" si="130"/>
        <v>0</v>
      </c>
      <c r="GO27" s="21">
        <f t="shared" si="62"/>
        <v>0</v>
      </c>
      <c r="GP27" s="19">
        <v>0</v>
      </c>
      <c r="GQ27" s="17">
        <f t="shared" si="131"/>
        <v>0</v>
      </c>
      <c r="GR27" s="21">
        <f t="shared" si="63"/>
        <v>0</v>
      </c>
      <c r="GS27" s="86">
        <v>0</v>
      </c>
      <c r="GT27" s="17">
        <f t="shared" si="132"/>
        <v>0</v>
      </c>
      <c r="GU27" s="21">
        <f t="shared" si="64"/>
        <v>0</v>
      </c>
      <c r="GV27" s="86">
        <v>0</v>
      </c>
      <c r="GW27" s="17">
        <f t="shared" si="133"/>
        <v>0</v>
      </c>
      <c r="GX27" s="21">
        <f t="shared" si="65"/>
        <v>0</v>
      </c>
      <c r="GY27" s="1"/>
      <c r="GZ27" s="204">
        <f t="shared" si="66"/>
        <v>0</v>
      </c>
    </row>
    <row r="28" spans="1:208" x14ac:dyDescent="0.25">
      <c r="A28" s="83" t="s">
        <v>143</v>
      </c>
      <c r="B28" s="83" t="s">
        <v>204</v>
      </c>
      <c r="C28" s="83">
        <v>1E-4</v>
      </c>
      <c r="D28" s="15">
        <f t="shared" si="0"/>
        <v>0</v>
      </c>
      <c r="E28" s="21">
        <f>C28+D28</f>
        <v>1E-4</v>
      </c>
      <c r="F28" s="16">
        <v>1E-4</v>
      </c>
      <c r="G28" s="84">
        <v>0</v>
      </c>
      <c r="H28" s="84">
        <v>0</v>
      </c>
      <c r="I28" s="84">
        <v>0</v>
      </c>
      <c r="J28" s="84">
        <v>0</v>
      </c>
      <c r="K28" s="17">
        <f t="shared" si="2"/>
        <v>1E-4</v>
      </c>
      <c r="L28" s="85">
        <v>0</v>
      </c>
      <c r="M28" s="17">
        <f t="shared" si="67"/>
        <v>0</v>
      </c>
      <c r="N28" s="21">
        <f t="shared" si="68"/>
        <v>0</v>
      </c>
      <c r="O28" s="86">
        <v>0</v>
      </c>
      <c r="P28" s="17">
        <f t="shared" si="69"/>
        <v>0</v>
      </c>
      <c r="Q28" s="21">
        <f t="shared" si="70"/>
        <v>0</v>
      </c>
      <c r="R28" s="19">
        <v>0</v>
      </c>
      <c r="S28" s="17">
        <f t="shared" si="71"/>
        <v>0</v>
      </c>
      <c r="T28" s="21">
        <f t="shared" si="3"/>
        <v>0</v>
      </c>
      <c r="U28" s="19">
        <v>0</v>
      </c>
      <c r="V28" s="17">
        <f t="shared" si="72"/>
        <v>0</v>
      </c>
      <c r="W28" s="21">
        <f t="shared" si="4"/>
        <v>0</v>
      </c>
      <c r="X28" s="19">
        <v>0</v>
      </c>
      <c r="Y28" s="17">
        <f t="shared" si="73"/>
        <v>0</v>
      </c>
      <c r="Z28" s="21">
        <f t="shared" si="5"/>
        <v>0</v>
      </c>
      <c r="AA28" s="19">
        <v>0</v>
      </c>
      <c r="AB28" s="17">
        <f t="shared" si="74"/>
        <v>0</v>
      </c>
      <c r="AC28" s="21">
        <f t="shared" si="6"/>
        <v>0</v>
      </c>
      <c r="AD28" s="19">
        <v>0</v>
      </c>
      <c r="AE28" s="17">
        <f t="shared" si="75"/>
        <v>0</v>
      </c>
      <c r="AF28" s="21">
        <f t="shared" si="7"/>
        <v>0</v>
      </c>
      <c r="AG28" s="86">
        <v>0</v>
      </c>
      <c r="AH28" s="17">
        <f t="shared" si="76"/>
        <v>0</v>
      </c>
      <c r="AI28" s="21">
        <f t="shared" si="8"/>
        <v>0</v>
      </c>
      <c r="AJ28" s="19">
        <v>0</v>
      </c>
      <c r="AK28" s="17">
        <f t="shared" si="77"/>
        <v>0</v>
      </c>
      <c r="AL28" s="21">
        <f t="shared" si="9"/>
        <v>0</v>
      </c>
      <c r="AM28" s="19">
        <v>0</v>
      </c>
      <c r="AN28" s="17">
        <f t="shared" si="78"/>
        <v>0</v>
      </c>
      <c r="AO28" s="21">
        <f t="shared" si="10"/>
        <v>0</v>
      </c>
      <c r="AP28" s="19">
        <v>0</v>
      </c>
      <c r="AQ28" s="17">
        <f t="shared" si="79"/>
        <v>0</v>
      </c>
      <c r="AR28" s="21">
        <f t="shared" si="11"/>
        <v>0</v>
      </c>
      <c r="AS28" s="19">
        <v>0</v>
      </c>
      <c r="AT28" s="17">
        <f t="shared" si="80"/>
        <v>0</v>
      </c>
      <c r="AU28" s="21">
        <f t="shared" si="12"/>
        <v>0</v>
      </c>
      <c r="AV28" s="19">
        <v>0</v>
      </c>
      <c r="AW28" s="17">
        <f t="shared" si="81"/>
        <v>0</v>
      </c>
      <c r="AX28" s="21">
        <f t="shared" si="13"/>
        <v>0</v>
      </c>
      <c r="AY28" s="19">
        <v>0</v>
      </c>
      <c r="AZ28" s="17">
        <f t="shared" si="82"/>
        <v>0</v>
      </c>
      <c r="BA28" s="21">
        <f t="shared" si="14"/>
        <v>0</v>
      </c>
      <c r="BB28" s="19">
        <v>0</v>
      </c>
      <c r="BC28" s="17">
        <f t="shared" si="83"/>
        <v>0</v>
      </c>
      <c r="BD28" s="21">
        <f t="shared" si="15"/>
        <v>0</v>
      </c>
      <c r="BE28" s="19">
        <v>0</v>
      </c>
      <c r="BF28" s="17">
        <f t="shared" si="84"/>
        <v>0</v>
      </c>
      <c r="BG28" s="21">
        <f t="shared" si="16"/>
        <v>0</v>
      </c>
      <c r="BH28" s="19">
        <v>0</v>
      </c>
      <c r="BI28" s="17">
        <f t="shared" si="85"/>
        <v>0</v>
      </c>
      <c r="BJ28" s="21">
        <f t="shared" si="17"/>
        <v>0</v>
      </c>
      <c r="BK28" s="19">
        <v>0</v>
      </c>
      <c r="BL28" s="17">
        <f t="shared" si="86"/>
        <v>0</v>
      </c>
      <c r="BM28" s="21">
        <f t="shared" si="18"/>
        <v>0</v>
      </c>
      <c r="BN28" s="19">
        <v>0</v>
      </c>
      <c r="BO28" s="17">
        <f t="shared" si="87"/>
        <v>0</v>
      </c>
      <c r="BP28" s="21">
        <f t="shared" si="19"/>
        <v>0</v>
      </c>
      <c r="BQ28" s="19">
        <v>0</v>
      </c>
      <c r="BR28" s="17">
        <f t="shared" si="88"/>
        <v>0</v>
      </c>
      <c r="BS28" s="21">
        <f t="shared" si="20"/>
        <v>0</v>
      </c>
      <c r="BT28" s="19">
        <v>0</v>
      </c>
      <c r="BU28" s="17">
        <f t="shared" si="89"/>
        <v>0</v>
      </c>
      <c r="BV28" s="21">
        <f t="shared" si="21"/>
        <v>0</v>
      </c>
      <c r="BW28" s="19">
        <v>0</v>
      </c>
      <c r="BX28" s="17">
        <f t="shared" si="90"/>
        <v>0</v>
      </c>
      <c r="BY28" s="21">
        <f t="shared" si="22"/>
        <v>0</v>
      </c>
      <c r="BZ28" s="19">
        <v>0</v>
      </c>
      <c r="CA28" s="17">
        <f t="shared" si="91"/>
        <v>0</v>
      </c>
      <c r="CB28" s="21">
        <f t="shared" si="23"/>
        <v>0</v>
      </c>
      <c r="CC28" s="19">
        <v>0</v>
      </c>
      <c r="CD28" s="17">
        <f t="shared" si="92"/>
        <v>0</v>
      </c>
      <c r="CE28" s="21">
        <f t="shared" si="24"/>
        <v>0</v>
      </c>
      <c r="CF28" s="19">
        <v>0</v>
      </c>
      <c r="CG28" s="17">
        <f t="shared" si="93"/>
        <v>0</v>
      </c>
      <c r="CH28" s="21">
        <f t="shared" si="25"/>
        <v>0</v>
      </c>
      <c r="CI28" s="19">
        <v>0</v>
      </c>
      <c r="CJ28" s="17">
        <f t="shared" si="94"/>
        <v>0</v>
      </c>
      <c r="CK28" s="21">
        <f t="shared" si="26"/>
        <v>0</v>
      </c>
      <c r="CL28" s="19">
        <v>0</v>
      </c>
      <c r="CM28" s="17">
        <f t="shared" si="95"/>
        <v>0</v>
      </c>
      <c r="CN28" s="21">
        <f t="shared" si="27"/>
        <v>0</v>
      </c>
      <c r="CO28" s="19">
        <v>0</v>
      </c>
      <c r="CP28" s="17">
        <f t="shared" si="96"/>
        <v>0</v>
      </c>
      <c r="CQ28" s="21">
        <f t="shared" si="28"/>
        <v>0</v>
      </c>
      <c r="CR28" s="19">
        <v>0</v>
      </c>
      <c r="CS28" s="17">
        <f t="shared" si="97"/>
        <v>0</v>
      </c>
      <c r="CT28" s="21">
        <f t="shared" si="29"/>
        <v>0</v>
      </c>
      <c r="CU28" s="19">
        <v>0</v>
      </c>
      <c r="CV28" s="17">
        <f t="shared" si="98"/>
        <v>0</v>
      </c>
      <c r="CW28" s="21">
        <f t="shared" si="30"/>
        <v>0</v>
      </c>
      <c r="CX28" s="19">
        <v>0</v>
      </c>
      <c r="CY28" s="17">
        <f t="shared" si="99"/>
        <v>0</v>
      </c>
      <c r="CZ28" s="21">
        <f t="shared" si="31"/>
        <v>0</v>
      </c>
      <c r="DA28" s="19">
        <v>0</v>
      </c>
      <c r="DB28" s="17">
        <f t="shared" si="100"/>
        <v>0</v>
      </c>
      <c r="DC28" s="21">
        <f t="shared" si="32"/>
        <v>0</v>
      </c>
      <c r="DD28" s="19">
        <v>0</v>
      </c>
      <c r="DE28" s="17">
        <f t="shared" si="101"/>
        <v>0</v>
      </c>
      <c r="DF28" s="21">
        <f t="shared" si="33"/>
        <v>0</v>
      </c>
      <c r="DG28" s="19">
        <v>0</v>
      </c>
      <c r="DH28" s="17">
        <f t="shared" si="102"/>
        <v>0</v>
      </c>
      <c r="DI28" s="21">
        <f t="shared" si="34"/>
        <v>0</v>
      </c>
      <c r="DJ28" s="19">
        <v>0</v>
      </c>
      <c r="DK28" s="17">
        <f t="shared" si="103"/>
        <v>0</v>
      </c>
      <c r="DL28" s="21">
        <f t="shared" si="35"/>
        <v>0</v>
      </c>
      <c r="DM28" s="19">
        <v>0</v>
      </c>
      <c r="DN28" s="17">
        <f t="shared" si="104"/>
        <v>0</v>
      </c>
      <c r="DO28" s="21">
        <f t="shared" si="36"/>
        <v>0</v>
      </c>
      <c r="DP28" s="19">
        <v>0</v>
      </c>
      <c r="DQ28" s="17">
        <f t="shared" si="105"/>
        <v>0</v>
      </c>
      <c r="DR28" s="21">
        <f t="shared" si="37"/>
        <v>0</v>
      </c>
      <c r="DS28" s="19">
        <v>0</v>
      </c>
      <c r="DT28" s="17">
        <f t="shared" si="106"/>
        <v>0</v>
      </c>
      <c r="DU28" s="21">
        <f t="shared" si="38"/>
        <v>0</v>
      </c>
      <c r="DV28" s="19">
        <v>0</v>
      </c>
      <c r="DW28" s="17">
        <f t="shared" si="107"/>
        <v>0</v>
      </c>
      <c r="DX28" s="21">
        <f t="shared" si="39"/>
        <v>0</v>
      </c>
      <c r="DY28" s="19">
        <v>0</v>
      </c>
      <c r="DZ28" s="17">
        <f t="shared" si="108"/>
        <v>0</v>
      </c>
      <c r="EA28" s="21">
        <f t="shared" si="40"/>
        <v>0</v>
      </c>
      <c r="EB28" s="19">
        <v>0</v>
      </c>
      <c r="EC28" s="17">
        <f t="shared" si="109"/>
        <v>0</v>
      </c>
      <c r="ED28" s="21">
        <f t="shared" si="41"/>
        <v>0</v>
      </c>
      <c r="EE28" s="19">
        <v>0</v>
      </c>
      <c r="EF28" s="17">
        <f t="shared" si="110"/>
        <v>0</v>
      </c>
      <c r="EG28" s="21">
        <f t="shared" si="42"/>
        <v>0</v>
      </c>
      <c r="EH28" s="19">
        <v>0</v>
      </c>
      <c r="EI28" s="17">
        <f t="shared" si="111"/>
        <v>0</v>
      </c>
      <c r="EJ28" s="21">
        <f t="shared" si="43"/>
        <v>0</v>
      </c>
      <c r="EK28" s="19">
        <v>0</v>
      </c>
      <c r="EL28" s="17">
        <f t="shared" si="112"/>
        <v>0</v>
      </c>
      <c r="EM28" s="21">
        <f t="shared" si="44"/>
        <v>0</v>
      </c>
      <c r="EN28" s="19">
        <v>0</v>
      </c>
      <c r="EO28" s="17">
        <f t="shared" si="113"/>
        <v>0</v>
      </c>
      <c r="EP28" s="21">
        <f t="shared" si="45"/>
        <v>0</v>
      </c>
      <c r="EQ28" s="19">
        <v>0</v>
      </c>
      <c r="ER28" s="17">
        <f t="shared" si="114"/>
        <v>0</v>
      </c>
      <c r="ES28" s="21">
        <f t="shared" si="46"/>
        <v>0</v>
      </c>
      <c r="ET28" s="19">
        <v>0</v>
      </c>
      <c r="EU28" s="17">
        <f t="shared" si="115"/>
        <v>0</v>
      </c>
      <c r="EV28" s="21">
        <f t="shared" si="47"/>
        <v>0</v>
      </c>
      <c r="EW28" s="19">
        <v>0</v>
      </c>
      <c r="EX28" s="17">
        <f t="shared" si="116"/>
        <v>0</v>
      </c>
      <c r="EY28" s="21">
        <f t="shared" si="48"/>
        <v>0</v>
      </c>
      <c r="EZ28" s="19">
        <v>0</v>
      </c>
      <c r="FA28" s="17">
        <f t="shared" si="117"/>
        <v>0</v>
      </c>
      <c r="FB28" s="21">
        <f t="shared" si="49"/>
        <v>0</v>
      </c>
      <c r="FC28" s="19">
        <v>0</v>
      </c>
      <c r="FD28" s="17">
        <f t="shared" si="118"/>
        <v>0</v>
      </c>
      <c r="FE28" s="21">
        <f t="shared" si="50"/>
        <v>0</v>
      </c>
      <c r="FF28" s="19">
        <v>0</v>
      </c>
      <c r="FG28" s="17">
        <f t="shared" si="119"/>
        <v>0</v>
      </c>
      <c r="FH28" s="21">
        <f t="shared" si="51"/>
        <v>0</v>
      </c>
      <c r="FI28" s="19">
        <v>0</v>
      </c>
      <c r="FJ28" s="17">
        <f t="shared" si="120"/>
        <v>0</v>
      </c>
      <c r="FK28" s="21">
        <f t="shared" si="52"/>
        <v>0</v>
      </c>
      <c r="FL28" s="19">
        <v>0</v>
      </c>
      <c r="FM28" s="17">
        <f t="shared" si="121"/>
        <v>0</v>
      </c>
      <c r="FN28" s="21">
        <f t="shared" si="53"/>
        <v>0</v>
      </c>
      <c r="FO28" s="86">
        <v>0</v>
      </c>
      <c r="FP28" s="17">
        <f t="shared" si="122"/>
        <v>0</v>
      </c>
      <c r="FQ28" s="21">
        <f t="shared" si="54"/>
        <v>0</v>
      </c>
      <c r="FR28" s="86">
        <v>0</v>
      </c>
      <c r="FS28" s="17">
        <f t="shared" si="123"/>
        <v>0</v>
      </c>
      <c r="FT28" s="21">
        <f t="shared" si="55"/>
        <v>0</v>
      </c>
      <c r="FU28" s="19">
        <v>0</v>
      </c>
      <c r="FV28" s="17">
        <f t="shared" si="124"/>
        <v>0</v>
      </c>
      <c r="FW28" s="21">
        <f t="shared" si="56"/>
        <v>0</v>
      </c>
      <c r="FX28" s="19">
        <v>0</v>
      </c>
      <c r="FY28" s="17">
        <f t="shared" si="125"/>
        <v>0</v>
      </c>
      <c r="FZ28" s="21">
        <f t="shared" si="57"/>
        <v>0</v>
      </c>
      <c r="GA28" s="19">
        <v>0</v>
      </c>
      <c r="GB28" s="17">
        <f t="shared" si="126"/>
        <v>0</v>
      </c>
      <c r="GC28" s="21">
        <f t="shared" si="58"/>
        <v>0</v>
      </c>
      <c r="GD28" s="19">
        <v>0</v>
      </c>
      <c r="GE28" s="17">
        <f t="shared" si="127"/>
        <v>0</v>
      </c>
      <c r="GF28" s="21">
        <f t="shared" si="59"/>
        <v>0</v>
      </c>
      <c r="GG28" s="19">
        <v>0</v>
      </c>
      <c r="GH28" s="17">
        <f t="shared" si="128"/>
        <v>0</v>
      </c>
      <c r="GI28" s="21">
        <f t="shared" si="60"/>
        <v>0</v>
      </c>
      <c r="GJ28" s="19">
        <v>0</v>
      </c>
      <c r="GK28" s="17">
        <f t="shared" si="129"/>
        <v>0</v>
      </c>
      <c r="GL28" s="21">
        <f t="shared" si="61"/>
        <v>0</v>
      </c>
      <c r="GM28" s="19">
        <v>0</v>
      </c>
      <c r="GN28" s="17">
        <f t="shared" si="130"/>
        <v>0</v>
      </c>
      <c r="GO28" s="21">
        <f t="shared" si="62"/>
        <v>0</v>
      </c>
      <c r="GP28" s="19">
        <v>0</v>
      </c>
      <c r="GQ28" s="17">
        <f t="shared" si="131"/>
        <v>0</v>
      </c>
      <c r="GR28" s="21">
        <f t="shared" si="63"/>
        <v>0</v>
      </c>
      <c r="GS28" s="86">
        <v>0</v>
      </c>
      <c r="GT28" s="17">
        <f t="shared" si="132"/>
        <v>0</v>
      </c>
      <c r="GU28" s="21">
        <f t="shared" si="64"/>
        <v>0</v>
      </c>
      <c r="GV28" s="86">
        <v>0</v>
      </c>
      <c r="GW28" s="17">
        <f t="shared" si="133"/>
        <v>0</v>
      </c>
      <c r="GX28" s="21">
        <f t="shared" si="65"/>
        <v>0</v>
      </c>
      <c r="GY28" s="1"/>
      <c r="GZ28" s="204">
        <f t="shared" si="66"/>
        <v>0</v>
      </c>
    </row>
    <row r="29" spans="1:208" x14ac:dyDescent="0.25">
      <c r="A29" s="15" t="s">
        <v>143</v>
      </c>
      <c r="B29" s="83" t="s">
        <v>204</v>
      </c>
      <c r="C29" s="83">
        <v>1E-4</v>
      </c>
      <c r="D29" s="15">
        <f t="shared" si="0"/>
        <v>0</v>
      </c>
      <c r="E29" s="21">
        <f t="shared" ref="E29:E34" si="134">C29+D29</f>
        <v>1E-4</v>
      </c>
      <c r="F29" s="16">
        <v>1E-4</v>
      </c>
      <c r="G29" s="84">
        <v>0</v>
      </c>
      <c r="H29" s="84">
        <v>0</v>
      </c>
      <c r="I29" s="84">
        <v>0</v>
      </c>
      <c r="J29" s="84">
        <v>0</v>
      </c>
      <c r="K29" s="17">
        <f t="shared" si="2"/>
        <v>1E-4</v>
      </c>
      <c r="L29" s="85">
        <v>0</v>
      </c>
      <c r="M29" s="17">
        <f t="shared" si="67"/>
        <v>0</v>
      </c>
      <c r="N29" s="21">
        <f t="shared" si="68"/>
        <v>0</v>
      </c>
      <c r="O29" s="86">
        <v>0</v>
      </c>
      <c r="P29" s="17">
        <f t="shared" si="69"/>
        <v>0</v>
      </c>
      <c r="Q29" s="21">
        <f t="shared" si="70"/>
        <v>0</v>
      </c>
      <c r="R29" s="19">
        <v>0</v>
      </c>
      <c r="S29" s="17">
        <f t="shared" si="71"/>
        <v>0</v>
      </c>
      <c r="T29" s="21">
        <f t="shared" si="3"/>
        <v>0</v>
      </c>
      <c r="U29" s="19">
        <v>0</v>
      </c>
      <c r="V29" s="17">
        <f t="shared" si="72"/>
        <v>0</v>
      </c>
      <c r="W29" s="21">
        <f t="shared" si="4"/>
        <v>0</v>
      </c>
      <c r="X29" s="19">
        <v>0</v>
      </c>
      <c r="Y29" s="17">
        <f t="shared" si="73"/>
        <v>0</v>
      </c>
      <c r="Z29" s="21">
        <f t="shared" si="5"/>
        <v>0</v>
      </c>
      <c r="AA29" s="19">
        <v>0</v>
      </c>
      <c r="AB29" s="17">
        <f t="shared" si="74"/>
        <v>0</v>
      </c>
      <c r="AC29" s="21">
        <f t="shared" si="6"/>
        <v>0</v>
      </c>
      <c r="AD29" s="19">
        <v>0</v>
      </c>
      <c r="AE29" s="17">
        <f t="shared" si="75"/>
        <v>0</v>
      </c>
      <c r="AF29" s="21">
        <f t="shared" si="7"/>
        <v>0</v>
      </c>
      <c r="AG29" s="86">
        <v>0</v>
      </c>
      <c r="AH29" s="17">
        <f t="shared" si="76"/>
        <v>0</v>
      </c>
      <c r="AI29" s="21">
        <f t="shared" si="8"/>
        <v>0</v>
      </c>
      <c r="AJ29" s="19">
        <v>0</v>
      </c>
      <c r="AK29" s="17">
        <f t="shared" si="77"/>
        <v>0</v>
      </c>
      <c r="AL29" s="21">
        <f t="shared" si="9"/>
        <v>0</v>
      </c>
      <c r="AM29" s="19">
        <v>0</v>
      </c>
      <c r="AN29" s="17">
        <f t="shared" si="78"/>
        <v>0</v>
      </c>
      <c r="AO29" s="21">
        <f t="shared" si="10"/>
        <v>0</v>
      </c>
      <c r="AP29" s="19">
        <v>0</v>
      </c>
      <c r="AQ29" s="17">
        <f t="shared" si="79"/>
        <v>0</v>
      </c>
      <c r="AR29" s="21">
        <f t="shared" si="11"/>
        <v>0</v>
      </c>
      <c r="AS29" s="19">
        <v>0</v>
      </c>
      <c r="AT29" s="17">
        <f t="shared" si="80"/>
        <v>0</v>
      </c>
      <c r="AU29" s="21">
        <f t="shared" si="12"/>
        <v>0</v>
      </c>
      <c r="AV29" s="19">
        <v>0</v>
      </c>
      <c r="AW29" s="17">
        <f t="shared" si="81"/>
        <v>0</v>
      </c>
      <c r="AX29" s="21">
        <f t="shared" si="13"/>
        <v>0</v>
      </c>
      <c r="AY29" s="19">
        <v>0</v>
      </c>
      <c r="AZ29" s="17">
        <f t="shared" si="82"/>
        <v>0</v>
      </c>
      <c r="BA29" s="21">
        <f t="shared" si="14"/>
        <v>0</v>
      </c>
      <c r="BB29" s="19">
        <v>0</v>
      </c>
      <c r="BC29" s="17">
        <f t="shared" si="83"/>
        <v>0</v>
      </c>
      <c r="BD29" s="21">
        <f t="shared" si="15"/>
        <v>0</v>
      </c>
      <c r="BE29" s="19">
        <v>0</v>
      </c>
      <c r="BF29" s="17">
        <f t="shared" si="84"/>
        <v>0</v>
      </c>
      <c r="BG29" s="21">
        <f t="shared" si="16"/>
        <v>0</v>
      </c>
      <c r="BH29" s="19">
        <v>0</v>
      </c>
      <c r="BI29" s="17">
        <f t="shared" si="85"/>
        <v>0</v>
      </c>
      <c r="BJ29" s="21">
        <f t="shared" si="17"/>
        <v>0</v>
      </c>
      <c r="BK29" s="19">
        <v>0</v>
      </c>
      <c r="BL29" s="17">
        <f t="shared" si="86"/>
        <v>0</v>
      </c>
      <c r="BM29" s="21">
        <f t="shared" si="18"/>
        <v>0</v>
      </c>
      <c r="BN29" s="19">
        <v>0</v>
      </c>
      <c r="BO29" s="17">
        <f t="shared" si="87"/>
        <v>0</v>
      </c>
      <c r="BP29" s="21">
        <f t="shared" si="19"/>
        <v>0</v>
      </c>
      <c r="BQ29" s="19">
        <v>0</v>
      </c>
      <c r="BR29" s="17">
        <f t="shared" si="88"/>
        <v>0</v>
      </c>
      <c r="BS29" s="21">
        <f t="shared" si="20"/>
        <v>0</v>
      </c>
      <c r="BT29" s="19">
        <v>0</v>
      </c>
      <c r="BU29" s="17">
        <f t="shared" si="89"/>
        <v>0</v>
      </c>
      <c r="BV29" s="21">
        <f t="shared" si="21"/>
        <v>0</v>
      </c>
      <c r="BW29" s="19">
        <v>0</v>
      </c>
      <c r="BX29" s="17">
        <f t="shared" si="90"/>
        <v>0</v>
      </c>
      <c r="BY29" s="21">
        <f t="shared" si="22"/>
        <v>0</v>
      </c>
      <c r="BZ29" s="19">
        <v>0</v>
      </c>
      <c r="CA29" s="17">
        <f t="shared" si="91"/>
        <v>0</v>
      </c>
      <c r="CB29" s="21">
        <f t="shared" si="23"/>
        <v>0</v>
      </c>
      <c r="CC29" s="19">
        <v>0</v>
      </c>
      <c r="CD29" s="17">
        <f t="shared" si="92"/>
        <v>0</v>
      </c>
      <c r="CE29" s="21">
        <f t="shared" si="24"/>
        <v>0</v>
      </c>
      <c r="CF29" s="19">
        <v>0</v>
      </c>
      <c r="CG29" s="17">
        <f t="shared" si="93"/>
        <v>0</v>
      </c>
      <c r="CH29" s="21">
        <f t="shared" si="25"/>
        <v>0</v>
      </c>
      <c r="CI29" s="19">
        <v>0</v>
      </c>
      <c r="CJ29" s="17">
        <f t="shared" si="94"/>
        <v>0</v>
      </c>
      <c r="CK29" s="21">
        <f t="shared" si="26"/>
        <v>0</v>
      </c>
      <c r="CL29" s="19">
        <v>0</v>
      </c>
      <c r="CM29" s="17">
        <f t="shared" si="95"/>
        <v>0</v>
      </c>
      <c r="CN29" s="21">
        <f t="shared" si="27"/>
        <v>0</v>
      </c>
      <c r="CO29" s="19">
        <v>0</v>
      </c>
      <c r="CP29" s="17">
        <f t="shared" si="96"/>
        <v>0</v>
      </c>
      <c r="CQ29" s="21">
        <f t="shared" si="28"/>
        <v>0</v>
      </c>
      <c r="CR29" s="19">
        <v>0</v>
      </c>
      <c r="CS29" s="17">
        <f t="shared" si="97"/>
        <v>0</v>
      </c>
      <c r="CT29" s="21">
        <f t="shared" si="29"/>
        <v>0</v>
      </c>
      <c r="CU29" s="19">
        <v>0</v>
      </c>
      <c r="CV29" s="17">
        <f t="shared" si="98"/>
        <v>0</v>
      </c>
      <c r="CW29" s="21">
        <f t="shared" si="30"/>
        <v>0</v>
      </c>
      <c r="CX29" s="19">
        <v>0</v>
      </c>
      <c r="CY29" s="17">
        <f t="shared" si="99"/>
        <v>0</v>
      </c>
      <c r="CZ29" s="21">
        <f t="shared" si="31"/>
        <v>0</v>
      </c>
      <c r="DA29" s="19">
        <v>0</v>
      </c>
      <c r="DB29" s="17">
        <f t="shared" si="100"/>
        <v>0</v>
      </c>
      <c r="DC29" s="21">
        <f t="shared" si="32"/>
        <v>0</v>
      </c>
      <c r="DD29" s="19">
        <v>0</v>
      </c>
      <c r="DE29" s="17">
        <f t="shared" si="101"/>
        <v>0</v>
      </c>
      <c r="DF29" s="21">
        <f t="shared" si="33"/>
        <v>0</v>
      </c>
      <c r="DG29" s="19">
        <v>0</v>
      </c>
      <c r="DH29" s="17">
        <f t="shared" si="102"/>
        <v>0</v>
      </c>
      <c r="DI29" s="21">
        <f t="shared" si="34"/>
        <v>0</v>
      </c>
      <c r="DJ29" s="19">
        <v>0</v>
      </c>
      <c r="DK29" s="17">
        <f t="shared" si="103"/>
        <v>0</v>
      </c>
      <c r="DL29" s="21">
        <f t="shared" si="35"/>
        <v>0</v>
      </c>
      <c r="DM29" s="19">
        <v>0</v>
      </c>
      <c r="DN29" s="17">
        <f t="shared" si="104"/>
        <v>0</v>
      </c>
      <c r="DO29" s="21">
        <f t="shared" si="36"/>
        <v>0</v>
      </c>
      <c r="DP29" s="19">
        <v>0</v>
      </c>
      <c r="DQ29" s="17">
        <f t="shared" si="105"/>
        <v>0</v>
      </c>
      <c r="DR29" s="21">
        <f t="shared" si="37"/>
        <v>0</v>
      </c>
      <c r="DS29" s="19">
        <v>0</v>
      </c>
      <c r="DT29" s="17">
        <f t="shared" si="106"/>
        <v>0</v>
      </c>
      <c r="DU29" s="21">
        <f t="shared" si="38"/>
        <v>0</v>
      </c>
      <c r="DV29" s="19">
        <v>0</v>
      </c>
      <c r="DW29" s="17">
        <f t="shared" si="107"/>
        <v>0</v>
      </c>
      <c r="DX29" s="21">
        <f t="shared" si="39"/>
        <v>0</v>
      </c>
      <c r="DY29" s="19">
        <v>0</v>
      </c>
      <c r="DZ29" s="17">
        <f t="shared" si="108"/>
        <v>0</v>
      </c>
      <c r="EA29" s="21">
        <f t="shared" si="40"/>
        <v>0</v>
      </c>
      <c r="EB29" s="19">
        <v>0</v>
      </c>
      <c r="EC29" s="17">
        <f t="shared" si="109"/>
        <v>0</v>
      </c>
      <c r="ED29" s="21">
        <f t="shared" si="41"/>
        <v>0</v>
      </c>
      <c r="EE29" s="19">
        <v>0</v>
      </c>
      <c r="EF29" s="17">
        <f t="shared" si="110"/>
        <v>0</v>
      </c>
      <c r="EG29" s="21">
        <f t="shared" si="42"/>
        <v>0</v>
      </c>
      <c r="EH29" s="19">
        <v>0</v>
      </c>
      <c r="EI29" s="17">
        <f t="shared" si="111"/>
        <v>0</v>
      </c>
      <c r="EJ29" s="21">
        <f t="shared" si="43"/>
        <v>0</v>
      </c>
      <c r="EK29" s="19">
        <v>0</v>
      </c>
      <c r="EL29" s="17">
        <f t="shared" si="112"/>
        <v>0</v>
      </c>
      <c r="EM29" s="21">
        <f t="shared" si="44"/>
        <v>0</v>
      </c>
      <c r="EN29" s="19">
        <v>0</v>
      </c>
      <c r="EO29" s="17">
        <f t="shared" si="113"/>
        <v>0</v>
      </c>
      <c r="EP29" s="21">
        <f t="shared" si="45"/>
        <v>0</v>
      </c>
      <c r="EQ29" s="19">
        <v>0</v>
      </c>
      <c r="ER29" s="17">
        <f t="shared" si="114"/>
        <v>0</v>
      </c>
      <c r="ES29" s="21">
        <f t="shared" si="46"/>
        <v>0</v>
      </c>
      <c r="ET29" s="19">
        <v>0</v>
      </c>
      <c r="EU29" s="17">
        <f t="shared" si="115"/>
        <v>0</v>
      </c>
      <c r="EV29" s="21">
        <f t="shared" si="47"/>
        <v>0</v>
      </c>
      <c r="EW29" s="19">
        <v>0</v>
      </c>
      <c r="EX29" s="17">
        <f t="shared" si="116"/>
        <v>0</v>
      </c>
      <c r="EY29" s="21">
        <f t="shared" si="48"/>
        <v>0</v>
      </c>
      <c r="EZ29" s="19">
        <v>0</v>
      </c>
      <c r="FA29" s="17">
        <f t="shared" si="117"/>
        <v>0</v>
      </c>
      <c r="FB29" s="21">
        <f t="shared" si="49"/>
        <v>0</v>
      </c>
      <c r="FC29" s="19">
        <v>0</v>
      </c>
      <c r="FD29" s="17">
        <f t="shared" si="118"/>
        <v>0</v>
      </c>
      <c r="FE29" s="21">
        <f t="shared" si="50"/>
        <v>0</v>
      </c>
      <c r="FF29" s="19">
        <v>0</v>
      </c>
      <c r="FG29" s="17">
        <f t="shared" si="119"/>
        <v>0</v>
      </c>
      <c r="FH29" s="21">
        <f t="shared" si="51"/>
        <v>0</v>
      </c>
      <c r="FI29" s="19">
        <v>0</v>
      </c>
      <c r="FJ29" s="17">
        <f t="shared" si="120"/>
        <v>0</v>
      </c>
      <c r="FK29" s="21">
        <f t="shared" si="52"/>
        <v>0</v>
      </c>
      <c r="FL29" s="19">
        <v>0</v>
      </c>
      <c r="FM29" s="17">
        <f t="shared" si="121"/>
        <v>0</v>
      </c>
      <c r="FN29" s="21">
        <f t="shared" si="53"/>
        <v>0</v>
      </c>
      <c r="FO29" s="86">
        <v>0</v>
      </c>
      <c r="FP29" s="17">
        <f t="shared" si="122"/>
        <v>0</v>
      </c>
      <c r="FQ29" s="21">
        <f t="shared" si="54"/>
        <v>0</v>
      </c>
      <c r="FR29" s="86">
        <v>0</v>
      </c>
      <c r="FS29" s="17">
        <f t="shared" si="123"/>
        <v>0</v>
      </c>
      <c r="FT29" s="21">
        <f t="shared" si="55"/>
        <v>0</v>
      </c>
      <c r="FU29" s="19">
        <v>0</v>
      </c>
      <c r="FV29" s="17">
        <f t="shared" si="124"/>
        <v>0</v>
      </c>
      <c r="FW29" s="21">
        <f t="shared" si="56"/>
        <v>0</v>
      </c>
      <c r="FX29" s="19">
        <v>0</v>
      </c>
      <c r="FY29" s="17">
        <f t="shared" si="125"/>
        <v>0</v>
      </c>
      <c r="FZ29" s="21">
        <f t="shared" si="57"/>
        <v>0</v>
      </c>
      <c r="GA29" s="19">
        <v>0</v>
      </c>
      <c r="GB29" s="17">
        <f t="shared" si="126"/>
        <v>0</v>
      </c>
      <c r="GC29" s="21">
        <f t="shared" si="58"/>
        <v>0</v>
      </c>
      <c r="GD29" s="19">
        <v>0</v>
      </c>
      <c r="GE29" s="17">
        <f t="shared" si="127"/>
        <v>0</v>
      </c>
      <c r="GF29" s="21">
        <f t="shared" si="59"/>
        <v>0</v>
      </c>
      <c r="GG29" s="19">
        <v>0</v>
      </c>
      <c r="GH29" s="17">
        <f t="shared" si="128"/>
        <v>0</v>
      </c>
      <c r="GI29" s="21">
        <f t="shared" si="60"/>
        <v>0</v>
      </c>
      <c r="GJ29" s="19">
        <v>0</v>
      </c>
      <c r="GK29" s="17">
        <f t="shared" si="129"/>
        <v>0</v>
      </c>
      <c r="GL29" s="21">
        <f t="shared" si="61"/>
        <v>0</v>
      </c>
      <c r="GM29" s="19">
        <v>0</v>
      </c>
      <c r="GN29" s="17">
        <f t="shared" si="130"/>
        <v>0</v>
      </c>
      <c r="GO29" s="21">
        <f t="shared" si="62"/>
        <v>0</v>
      </c>
      <c r="GP29" s="19">
        <v>0</v>
      </c>
      <c r="GQ29" s="17">
        <f t="shared" si="131"/>
        <v>0</v>
      </c>
      <c r="GR29" s="21">
        <f t="shared" si="63"/>
        <v>0</v>
      </c>
      <c r="GS29" s="86">
        <v>0</v>
      </c>
      <c r="GT29" s="17">
        <f t="shared" si="132"/>
        <v>0</v>
      </c>
      <c r="GU29" s="21">
        <f t="shared" si="64"/>
        <v>0</v>
      </c>
      <c r="GV29" s="86">
        <v>0</v>
      </c>
      <c r="GW29" s="17">
        <f t="shared" si="133"/>
        <v>0</v>
      </c>
      <c r="GX29" s="21">
        <f t="shared" si="65"/>
        <v>0</v>
      </c>
      <c r="GY29" s="1"/>
      <c r="GZ29" s="204">
        <f t="shared" si="66"/>
        <v>0</v>
      </c>
    </row>
    <row r="30" spans="1:208" x14ac:dyDescent="0.25">
      <c r="A30" s="83" t="s">
        <v>143</v>
      </c>
      <c r="B30" s="83" t="s">
        <v>204</v>
      </c>
      <c r="C30" s="83">
        <v>1E-4</v>
      </c>
      <c r="D30" s="15">
        <f t="shared" si="0"/>
        <v>0</v>
      </c>
      <c r="E30" s="21">
        <f t="shared" si="134"/>
        <v>1E-4</v>
      </c>
      <c r="F30" s="16">
        <v>1E-4</v>
      </c>
      <c r="G30" s="84">
        <v>0</v>
      </c>
      <c r="H30" s="84">
        <v>0</v>
      </c>
      <c r="I30" s="84">
        <v>0</v>
      </c>
      <c r="J30" s="84">
        <v>0</v>
      </c>
      <c r="K30" s="17">
        <f t="shared" si="2"/>
        <v>1E-4</v>
      </c>
      <c r="L30" s="85">
        <v>0</v>
      </c>
      <c r="M30" s="17">
        <f t="shared" si="67"/>
        <v>0</v>
      </c>
      <c r="N30" s="21">
        <f t="shared" si="68"/>
        <v>0</v>
      </c>
      <c r="O30" s="86">
        <v>0</v>
      </c>
      <c r="P30" s="17">
        <f t="shared" si="69"/>
        <v>0</v>
      </c>
      <c r="Q30" s="21">
        <f t="shared" si="70"/>
        <v>0</v>
      </c>
      <c r="R30" s="19">
        <v>0</v>
      </c>
      <c r="S30" s="17">
        <f t="shared" si="71"/>
        <v>0</v>
      </c>
      <c r="T30" s="21">
        <f t="shared" si="3"/>
        <v>0</v>
      </c>
      <c r="U30" s="19">
        <v>0</v>
      </c>
      <c r="V30" s="17">
        <f t="shared" si="72"/>
        <v>0</v>
      </c>
      <c r="W30" s="21">
        <f t="shared" si="4"/>
        <v>0</v>
      </c>
      <c r="X30" s="19">
        <v>0</v>
      </c>
      <c r="Y30" s="17">
        <f t="shared" si="73"/>
        <v>0</v>
      </c>
      <c r="Z30" s="21">
        <f t="shared" si="5"/>
        <v>0</v>
      </c>
      <c r="AA30" s="19">
        <v>0</v>
      </c>
      <c r="AB30" s="17">
        <f t="shared" si="74"/>
        <v>0</v>
      </c>
      <c r="AC30" s="21">
        <f t="shared" si="6"/>
        <v>0</v>
      </c>
      <c r="AD30" s="19">
        <v>0</v>
      </c>
      <c r="AE30" s="17">
        <f t="shared" si="75"/>
        <v>0</v>
      </c>
      <c r="AF30" s="21">
        <f t="shared" si="7"/>
        <v>0</v>
      </c>
      <c r="AG30" s="86">
        <v>0</v>
      </c>
      <c r="AH30" s="17">
        <f t="shared" si="76"/>
        <v>0</v>
      </c>
      <c r="AI30" s="21">
        <f t="shared" si="8"/>
        <v>0</v>
      </c>
      <c r="AJ30" s="19">
        <v>0</v>
      </c>
      <c r="AK30" s="17">
        <f t="shared" si="77"/>
        <v>0</v>
      </c>
      <c r="AL30" s="21">
        <f t="shared" si="9"/>
        <v>0</v>
      </c>
      <c r="AM30" s="19">
        <v>0</v>
      </c>
      <c r="AN30" s="17">
        <f t="shared" si="78"/>
        <v>0</v>
      </c>
      <c r="AO30" s="21">
        <f t="shared" si="10"/>
        <v>0</v>
      </c>
      <c r="AP30" s="19">
        <v>0</v>
      </c>
      <c r="AQ30" s="17">
        <f t="shared" si="79"/>
        <v>0</v>
      </c>
      <c r="AR30" s="21">
        <f t="shared" si="11"/>
        <v>0</v>
      </c>
      <c r="AS30" s="19">
        <v>0</v>
      </c>
      <c r="AT30" s="17">
        <f t="shared" si="80"/>
        <v>0</v>
      </c>
      <c r="AU30" s="21">
        <f t="shared" si="12"/>
        <v>0</v>
      </c>
      <c r="AV30" s="19">
        <v>0</v>
      </c>
      <c r="AW30" s="17">
        <f t="shared" si="81"/>
        <v>0</v>
      </c>
      <c r="AX30" s="21">
        <f t="shared" si="13"/>
        <v>0</v>
      </c>
      <c r="AY30" s="19">
        <v>0</v>
      </c>
      <c r="AZ30" s="17">
        <f t="shared" si="82"/>
        <v>0</v>
      </c>
      <c r="BA30" s="21">
        <f t="shared" si="14"/>
        <v>0</v>
      </c>
      <c r="BB30" s="19">
        <v>0</v>
      </c>
      <c r="BC30" s="17">
        <f t="shared" si="83"/>
        <v>0</v>
      </c>
      <c r="BD30" s="21">
        <f t="shared" si="15"/>
        <v>0</v>
      </c>
      <c r="BE30" s="19">
        <v>0</v>
      </c>
      <c r="BF30" s="17">
        <f t="shared" si="84"/>
        <v>0</v>
      </c>
      <c r="BG30" s="21">
        <f t="shared" si="16"/>
        <v>0</v>
      </c>
      <c r="BH30" s="19">
        <v>0</v>
      </c>
      <c r="BI30" s="17">
        <f t="shared" si="85"/>
        <v>0</v>
      </c>
      <c r="BJ30" s="21">
        <f t="shared" si="17"/>
        <v>0</v>
      </c>
      <c r="BK30" s="19">
        <v>0</v>
      </c>
      <c r="BL30" s="17">
        <f t="shared" si="86"/>
        <v>0</v>
      </c>
      <c r="BM30" s="21">
        <f t="shared" si="18"/>
        <v>0</v>
      </c>
      <c r="BN30" s="19">
        <v>0</v>
      </c>
      <c r="BO30" s="17">
        <f t="shared" si="87"/>
        <v>0</v>
      </c>
      <c r="BP30" s="21">
        <f t="shared" si="19"/>
        <v>0</v>
      </c>
      <c r="BQ30" s="19">
        <v>0</v>
      </c>
      <c r="BR30" s="17">
        <f t="shared" si="88"/>
        <v>0</v>
      </c>
      <c r="BS30" s="21">
        <f t="shared" si="20"/>
        <v>0</v>
      </c>
      <c r="BT30" s="19">
        <v>0</v>
      </c>
      <c r="BU30" s="17">
        <f t="shared" si="89"/>
        <v>0</v>
      </c>
      <c r="BV30" s="21">
        <f t="shared" si="21"/>
        <v>0</v>
      </c>
      <c r="BW30" s="19">
        <v>0</v>
      </c>
      <c r="BX30" s="17">
        <f t="shared" si="90"/>
        <v>0</v>
      </c>
      <c r="BY30" s="21">
        <f t="shared" si="22"/>
        <v>0</v>
      </c>
      <c r="BZ30" s="19">
        <v>0</v>
      </c>
      <c r="CA30" s="17">
        <f t="shared" si="91"/>
        <v>0</v>
      </c>
      <c r="CB30" s="21">
        <f t="shared" si="23"/>
        <v>0</v>
      </c>
      <c r="CC30" s="19">
        <v>0</v>
      </c>
      <c r="CD30" s="17">
        <f t="shared" si="92"/>
        <v>0</v>
      </c>
      <c r="CE30" s="21">
        <f t="shared" si="24"/>
        <v>0</v>
      </c>
      <c r="CF30" s="19">
        <v>0</v>
      </c>
      <c r="CG30" s="17">
        <f t="shared" si="93"/>
        <v>0</v>
      </c>
      <c r="CH30" s="21">
        <f t="shared" si="25"/>
        <v>0</v>
      </c>
      <c r="CI30" s="19">
        <v>0</v>
      </c>
      <c r="CJ30" s="17">
        <f t="shared" si="94"/>
        <v>0</v>
      </c>
      <c r="CK30" s="21">
        <f t="shared" si="26"/>
        <v>0</v>
      </c>
      <c r="CL30" s="19">
        <v>0</v>
      </c>
      <c r="CM30" s="17">
        <f t="shared" si="95"/>
        <v>0</v>
      </c>
      <c r="CN30" s="21">
        <f t="shared" si="27"/>
        <v>0</v>
      </c>
      <c r="CO30" s="19">
        <v>0</v>
      </c>
      <c r="CP30" s="17">
        <f t="shared" si="96"/>
        <v>0</v>
      </c>
      <c r="CQ30" s="21">
        <f t="shared" si="28"/>
        <v>0</v>
      </c>
      <c r="CR30" s="19">
        <v>0</v>
      </c>
      <c r="CS30" s="17">
        <f t="shared" si="97"/>
        <v>0</v>
      </c>
      <c r="CT30" s="21">
        <f t="shared" si="29"/>
        <v>0</v>
      </c>
      <c r="CU30" s="19">
        <v>0</v>
      </c>
      <c r="CV30" s="17">
        <f t="shared" si="98"/>
        <v>0</v>
      </c>
      <c r="CW30" s="21">
        <f t="shared" si="30"/>
        <v>0</v>
      </c>
      <c r="CX30" s="19">
        <v>0</v>
      </c>
      <c r="CY30" s="17">
        <f t="shared" si="99"/>
        <v>0</v>
      </c>
      <c r="CZ30" s="21">
        <f t="shared" si="31"/>
        <v>0</v>
      </c>
      <c r="DA30" s="19">
        <v>0</v>
      </c>
      <c r="DB30" s="17">
        <f t="shared" si="100"/>
        <v>0</v>
      </c>
      <c r="DC30" s="21">
        <f t="shared" si="32"/>
        <v>0</v>
      </c>
      <c r="DD30" s="19">
        <v>0</v>
      </c>
      <c r="DE30" s="17">
        <f t="shared" si="101"/>
        <v>0</v>
      </c>
      <c r="DF30" s="21">
        <f t="shared" si="33"/>
        <v>0</v>
      </c>
      <c r="DG30" s="19">
        <v>0</v>
      </c>
      <c r="DH30" s="17">
        <f t="shared" si="102"/>
        <v>0</v>
      </c>
      <c r="DI30" s="21">
        <f t="shared" si="34"/>
        <v>0</v>
      </c>
      <c r="DJ30" s="19">
        <v>0</v>
      </c>
      <c r="DK30" s="17">
        <f t="shared" si="103"/>
        <v>0</v>
      </c>
      <c r="DL30" s="21">
        <f t="shared" si="35"/>
        <v>0</v>
      </c>
      <c r="DM30" s="19">
        <v>0</v>
      </c>
      <c r="DN30" s="17">
        <f t="shared" si="104"/>
        <v>0</v>
      </c>
      <c r="DO30" s="21">
        <f t="shared" si="36"/>
        <v>0</v>
      </c>
      <c r="DP30" s="19">
        <v>0</v>
      </c>
      <c r="DQ30" s="17">
        <f t="shared" si="105"/>
        <v>0</v>
      </c>
      <c r="DR30" s="21">
        <f t="shared" si="37"/>
        <v>0</v>
      </c>
      <c r="DS30" s="19">
        <v>0</v>
      </c>
      <c r="DT30" s="17">
        <f t="shared" si="106"/>
        <v>0</v>
      </c>
      <c r="DU30" s="21">
        <f t="shared" si="38"/>
        <v>0</v>
      </c>
      <c r="DV30" s="19">
        <v>0</v>
      </c>
      <c r="DW30" s="17">
        <f t="shared" si="107"/>
        <v>0</v>
      </c>
      <c r="DX30" s="21">
        <f t="shared" si="39"/>
        <v>0</v>
      </c>
      <c r="DY30" s="19">
        <v>0</v>
      </c>
      <c r="DZ30" s="17">
        <f t="shared" si="108"/>
        <v>0</v>
      </c>
      <c r="EA30" s="21">
        <f t="shared" si="40"/>
        <v>0</v>
      </c>
      <c r="EB30" s="19">
        <v>0</v>
      </c>
      <c r="EC30" s="17">
        <f t="shared" si="109"/>
        <v>0</v>
      </c>
      <c r="ED30" s="21">
        <f t="shared" si="41"/>
        <v>0</v>
      </c>
      <c r="EE30" s="19">
        <v>0</v>
      </c>
      <c r="EF30" s="17">
        <f t="shared" si="110"/>
        <v>0</v>
      </c>
      <c r="EG30" s="21">
        <f t="shared" si="42"/>
        <v>0</v>
      </c>
      <c r="EH30" s="19">
        <v>0</v>
      </c>
      <c r="EI30" s="17">
        <f t="shared" si="111"/>
        <v>0</v>
      </c>
      <c r="EJ30" s="21">
        <f t="shared" si="43"/>
        <v>0</v>
      </c>
      <c r="EK30" s="19">
        <v>0</v>
      </c>
      <c r="EL30" s="17">
        <f t="shared" si="112"/>
        <v>0</v>
      </c>
      <c r="EM30" s="21">
        <f t="shared" si="44"/>
        <v>0</v>
      </c>
      <c r="EN30" s="19">
        <v>0</v>
      </c>
      <c r="EO30" s="17">
        <f t="shared" si="113"/>
        <v>0</v>
      </c>
      <c r="EP30" s="21">
        <f t="shared" si="45"/>
        <v>0</v>
      </c>
      <c r="EQ30" s="19">
        <v>0</v>
      </c>
      <c r="ER30" s="17">
        <f t="shared" si="114"/>
        <v>0</v>
      </c>
      <c r="ES30" s="21">
        <f t="shared" si="46"/>
        <v>0</v>
      </c>
      <c r="ET30" s="19">
        <v>0</v>
      </c>
      <c r="EU30" s="17">
        <f t="shared" si="115"/>
        <v>0</v>
      </c>
      <c r="EV30" s="21">
        <f t="shared" si="47"/>
        <v>0</v>
      </c>
      <c r="EW30" s="19">
        <v>0</v>
      </c>
      <c r="EX30" s="17">
        <f t="shared" si="116"/>
        <v>0</v>
      </c>
      <c r="EY30" s="21">
        <f t="shared" si="48"/>
        <v>0</v>
      </c>
      <c r="EZ30" s="19">
        <v>0</v>
      </c>
      <c r="FA30" s="17">
        <f t="shared" si="117"/>
        <v>0</v>
      </c>
      <c r="FB30" s="21">
        <f t="shared" si="49"/>
        <v>0</v>
      </c>
      <c r="FC30" s="19">
        <v>0</v>
      </c>
      <c r="FD30" s="17">
        <f t="shared" si="118"/>
        <v>0</v>
      </c>
      <c r="FE30" s="21">
        <f t="shared" si="50"/>
        <v>0</v>
      </c>
      <c r="FF30" s="19">
        <v>0</v>
      </c>
      <c r="FG30" s="17">
        <f t="shared" si="119"/>
        <v>0</v>
      </c>
      <c r="FH30" s="21">
        <f t="shared" si="51"/>
        <v>0</v>
      </c>
      <c r="FI30" s="19">
        <v>0</v>
      </c>
      <c r="FJ30" s="17">
        <f t="shared" si="120"/>
        <v>0</v>
      </c>
      <c r="FK30" s="21">
        <f t="shared" si="52"/>
        <v>0</v>
      </c>
      <c r="FL30" s="19">
        <v>0</v>
      </c>
      <c r="FM30" s="17">
        <f t="shared" si="121"/>
        <v>0</v>
      </c>
      <c r="FN30" s="21">
        <f t="shared" si="53"/>
        <v>0</v>
      </c>
      <c r="FO30" s="86">
        <v>0</v>
      </c>
      <c r="FP30" s="17">
        <f t="shared" si="122"/>
        <v>0</v>
      </c>
      <c r="FQ30" s="21">
        <f t="shared" si="54"/>
        <v>0</v>
      </c>
      <c r="FR30" s="86">
        <v>0</v>
      </c>
      <c r="FS30" s="17">
        <f t="shared" si="123"/>
        <v>0</v>
      </c>
      <c r="FT30" s="21">
        <f t="shared" si="55"/>
        <v>0</v>
      </c>
      <c r="FU30" s="19">
        <v>0</v>
      </c>
      <c r="FV30" s="17">
        <f t="shared" si="124"/>
        <v>0</v>
      </c>
      <c r="FW30" s="21">
        <f t="shared" si="56"/>
        <v>0</v>
      </c>
      <c r="FX30" s="19">
        <v>0</v>
      </c>
      <c r="FY30" s="17">
        <f t="shared" si="125"/>
        <v>0</v>
      </c>
      <c r="FZ30" s="21">
        <f t="shared" si="57"/>
        <v>0</v>
      </c>
      <c r="GA30" s="19">
        <v>0</v>
      </c>
      <c r="GB30" s="17">
        <f t="shared" si="126"/>
        <v>0</v>
      </c>
      <c r="GC30" s="21">
        <f t="shared" si="58"/>
        <v>0</v>
      </c>
      <c r="GD30" s="19">
        <v>0</v>
      </c>
      <c r="GE30" s="17">
        <f t="shared" si="127"/>
        <v>0</v>
      </c>
      <c r="GF30" s="21">
        <f t="shared" si="59"/>
        <v>0</v>
      </c>
      <c r="GG30" s="19">
        <v>0</v>
      </c>
      <c r="GH30" s="17">
        <f t="shared" si="128"/>
        <v>0</v>
      </c>
      <c r="GI30" s="21">
        <f t="shared" si="60"/>
        <v>0</v>
      </c>
      <c r="GJ30" s="19">
        <v>0</v>
      </c>
      <c r="GK30" s="17">
        <f t="shared" si="129"/>
        <v>0</v>
      </c>
      <c r="GL30" s="21">
        <f t="shared" si="61"/>
        <v>0</v>
      </c>
      <c r="GM30" s="19">
        <v>0</v>
      </c>
      <c r="GN30" s="17">
        <f t="shared" si="130"/>
        <v>0</v>
      </c>
      <c r="GO30" s="21">
        <f t="shared" si="62"/>
        <v>0</v>
      </c>
      <c r="GP30" s="19">
        <v>0</v>
      </c>
      <c r="GQ30" s="17">
        <f t="shared" si="131"/>
        <v>0</v>
      </c>
      <c r="GR30" s="21">
        <f t="shared" si="63"/>
        <v>0</v>
      </c>
      <c r="GS30" s="86">
        <v>0</v>
      </c>
      <c r="GT30" s="17">
        <f t="shared" si="132"/>
        <v>0</v>
      </c>
      <c r="GU30" s="21">
        <f t="shared" si="64"/>
        <v>0</v>
      </c>
      <c r="GV30" s="86">
        <v>0</v>
      </c>
      <c r="GW30" s="17">
        <f t="shared" si="133"/>
        <v>0</v>
      </c>
      <c r="GX30" s="21">
        <f t="shared" si="65"/>
        <v>0</v>
      </c>
      <c r="GY30" s="1"/>
      <c r="GZ30" s="204">
        <f t="shared" si="66"/>
        <v>0</v>
      </c>
    </row>
    <row r="31" spans="1:208" x14ac:dyDescent="0.25">
      <c r="A31" s="83" t="s">
        <v>143</v>
      </c>
      <c r="B31" s="83" t="s">
        <v>204</v>
      </c>
      <c r="C31" s="83">
        <v>1E-4</v>
      </c>
      <c r="D31" s="15">
        <f t="shared" si="0"/>
        <v>0</v>
      </c>
      <c r="E31" s="21">
        <f t="shared" si="134"/>
        <v>1E-4</v>
      </c>
      <c r="F31" s="16">
        <v>1E-4</v>
      </c>
      <c r="G31" s="84">
        <v>0</v>
      </c>
      <c r="H31" s="84">
        <v>0</v>
      </c>
      <c r="I31" s="84">
        <v>0</v>
      </c>
      <c r="J31" s="84">
        <v>0</v>
      </c>
      <c r="K31" s="17">
        <f t="shared" si="2"/>
        <v>1E-4</v>
      </c>
      <c r="L31" s="85">
        <v>0</v>
      </c>
      <c r="M31" s="17">
        <f t="shared" si="67"/>
        <v>0</v>
      </c>
      <c r="N31" s="21">
        <f t="shared" si="68"/>
        <v>0</v>
      </c>
      <c r="O31" s="86">
        <v>0</v>
      </c>
      <c r="P31" s="17">
        <f t="shared" si="69"/>
        <v>0</v>
      </c>
      <c r="Q31" s="21">
        <f t="shared" si="70"/>
        <v>0</v>
      </c>
      <c r="R31" s="19">
        <v>0</v>
      </c>
      <c r="S31" s="17">
        <f t="shared" si="71"/>
        <v>0</v>
      </c>
      <c r="T31" s="21">
        <f t="shared" si="3"/>
        <v>0</v>
      </c>
      <c r="U31" s="19">
        <v>0</v>
      </c>
      <c r="V31" s="17">
        <f t="shared" si="72"/>
        <v>0</v>
      </c>
      <c r="W31" s="21">
        <f t="shared" si="4"/>
        <v>0</v>
      </c>
      <c r="X31" s="19">
        <v>0</v>
      </c>
      <c r="Y31" s="17">
        <f t="shared" si="73"/>
        <v>0</v>
      </c>
      <c r="Z31" s="21">
        <f t="shared" si="5"/>
        <v>0</v>
      </c>
      <c r="AA31" s="19">
        <v>0</v>
      </c>
      <c r="AB31" s="17">
        <f t="shared" si="74"/>
        <v>0</v>
      </c>
      <c r="AC31" s="21">
        <f t="shared" si="6"/>
        <v>0</v>
      </c>
      <c r="AD31" s="19">
        <v>0</v>
      </c>
      <c r="AE31" s="17">
        <f t="shared" si="75"/>
        <v>0</v>
      </c>
      <c r="AF31" s="21">
        <f t="shared" si="7"/>
        <v>0</v>
      </c>
      <c r="AG31" s="86">
        <v>0</v>
      </c>
      <c r="AH31" s="17">
        <f t="shared" si="76"/>
        <v>0</v>
      </c>
      <c r="AI31" s="21">
        <f t="shared" si="8"/>
        <v>0</v>
      </c>
      <c r="AJ31" s="19">
        <v>0</v>
      </c>
      <c r="AK31" s="17">
        <f t="shared" si="77"/>
        <v>0</v>
      </c>
      <c r="AL31" s="21">
        <f t="shared" si="9"/>
        <v>0</v>
      </c>
      <c r="AM31" s="19">
        <v>0</v>
      </c>
      <c r="AN31" s="17">
        <f t="shared" si="78"/>
        <v>0</v>
      </c>
      <c r="AO31" s="21">
        <f t="shared" si="10"/>
        <v>0</v>
      </c>
      <c r="AP31" s="19">
        <v>0</v>
      </c>
      <c r="AQ31" s="17">
        <f t="shared" si="79"/>
        <v>0</v>
      </c>
      <c r="AR31" s="21">
        <f t="shared" si="11"/>
        <v>0</v>
      </c>
      <c r="AS31" s="19">
        <v>0</v>
      </c>
      <c r="AT31" s="17">
        <f t="shared" si="80"/>
        <v>0</v>
      </c>
      <c r="AU31" s="21">
        <f t="shared" si="12"/>
        <v>0</v>
      </c>
      <c r="AV31" s="19">
        <v>0</v>
      </c>
      <c r="AW31" s="17">
        <f t="shared" si="81"/>
        <v>0</v>
      </c>
      <c r="AX31" s="21">
        <f t="shared" si="13"/>
        <v>0</v>
      </c>
      <c r="AY31" s="19">
        <v>0</v>
      </c>
      <c r="AZ31" s="17">
        <f t="shared" si="82"/>
        <v>0</v>
      </c>
      <c r="BA31" s="21">
        <f t="shared" si="14"/>
        <v>0</v>
      </c>
      <c r="BB31" s="19">
        <v>0</v>
      </c>
      <c r="BC31" s="17">
        <f t="shared" si="83"/>
        <v>0</v>
      </c>
      <c r="BD31" s="21">
        <f t="shared" si="15"/>
        <v>0</v>
      </c>
      <c r="BE31" s="19">
        <v>0</v>
      </c>
      <c r="BF31" s="17">
        <f t="shared" si="84"/>
        <v>0</v>
      </c>
      <c r="BG31" s="21">
        <f t="shared" si="16"/>
        <v>0</v>
      </c>
      <c r="BH31" s="19">
        <v>0</v>
      </c>
      <c r="BI31" s="17">
        <f t="shared" si="85"/>
        <v>0</v>
      </c>
      <c r="BJ31" s="21">
        <f t="shared" si="17"/>
        <v>0</v>
      </c>
      <c r="BK31" s="19">
        <v>0</v>
      </c>
      <c r="BL31" s="17">
        <f t="shared" si="86"/>
        <v>0</v>
      </c>
      <c r="BM31" s="21">
        <f t="shared" si="18"/>
        <v>0</v>
      </c>
      <c r="BN31" s="19">
        <v>0</v>
      </c>
      <c r="BO31" s="17">
        <f t="shared" si="87"/>
        <v>0</v>
      </c>
      <c r="BP31" s="21">
        <f t="shared" si="19"/>
        <v>0</v>
      </c>
      <c r="BQ31" s="19">
        <v>0</v>
      </c>
      <c r="BR31" s="17">
        <f t="shared" si="88"/>
        <v>0</v>
      </c>
      <c r="BS31" s="21">
        <f t="shared" si="20"/>
        <v>0</v>
      </c>
      <c r="BT31" s="19">
        <v>0</v>
      </c>
      <c r="BU31" s="17">
        <f t="shared" si="89"/>
        <v>0</v>
      </c>
      <c r="BV31" s="21">
        <f t="shared" si="21"/>
        <v>0</v>
      </c>
      <c r="BW31" s="19">
        <v>0</v>
      </c>
      <c r="BX31" s="17">
        <f t="shared" si="90"/>
        <v>0</v>
      </c>
      <c r="BY31" s="21">
        <f t="shared" si="22"/>
        <v>0</v>
      </c>
      <c r="BZ31" s="19">
        <v>0</v>
      </c>
      <c r="CA31" s="17">
        <f t="shared" si="91"/>
        <v>0</v>
      </c>
      <c r="CB31" s="21">
        <f t="shared" si="23"/>
        <v>0</v>
      </c>
      <c r="CC31" s="19">
        <v>0</v>
      </c>
      <c r="CD31" s="17">
        <f t="shared" si="92"/>
        <v>0</v>
      </c>
      <c r="CE31" s="21">
        <f t="shared" si="24"/>
        <v>0</v>
      </c>
      <c r="CF31" s="19">
        <v>0</v>
      </c>
      <c r="CG31" s="17">
        <f t="shared" si="93"/>
        <v>0</v>
      </c>
      <c r="CH31" s="21">
        <f t="shared" si="25"/>
        <v>0</v>
      </c>
      <c r="CI31" s="19">
        <v>0</v>
      </c>
      <c r="CJ31" s="17">
        <f t="shared" si="94"/>
        <v>0</v>
      </c>
      <c r="CK31" s="21">
        <f t="shared" si="26"/>
        <v>0</v>
      </c>
      <c r="CL31" s="19">
        <v>0</v>
      </c>
      <c r="CM31" s="17">
        <f t="shared" si="95"/>
        <v>0</v>
      </c>
      <c r="CN31" s="21">
        <f t="shared" si="27"/>
        <v>0</v>
      </c>
      <c r="CO31" s="19">
        <v>0</v>
      </c>
      <c r="CP31" s="17">
        <f t="shared" si="96"/>
        <v>0</v>
      </c>
      <c r="CQ31" s="21">
        <f t="shared" si="28"/>
        <v>0</v>
      </c>
      <c r="CR31" s="19">
        <v>0</v>
      </c>
      <c r="CS31" s="17">
        <f t="shared" si="97"/>
        <v>0</v>
      </c>
      <c r="CT31" s="21">
        <f t="shared" si="29"/>
        <v>0</v>
      </c>
      <c r="CU31" s="19">
        <v>0</v>
      </c>
      <c r="CV31" s="17">
        <f t="shared" si="98"/>
        <v>0</v>
      </c>
      <c r="CW31" s="21">
        <f t="shared" si="30"/>
        <v>0</v>
      </c>
      <c r="CX31" s="19">
        <v>0</v>
      </c>
      <c r="CY31" s="17">
        <f t="shared" si="99"/>
        <v>0</v>
      </c>
      <c r="CZ31" s="21">
        <f t="shared" si="31"/>
        <v>0</v>
      </c>
      <c r="DA31" s="19">
        <v>0</v>
      </c>
      <c r="DB31" s="17">
        <f t="shared" si="100"/>
        <v>0</v>
      </c>
      <c r="DC31" s="21">
        <f t="shared" si="32"/>
        <v>0</v>
      </c>
      <c r="DD31" s="19">
        <v>0</v>
      </c>
      <c r="DE31" s="17">
        <f t="shared" si="101"/>
        <v>0</v>
      </c>
      <c r="DF31" s="21">
        <f t="shared" si="33"/>
        <v>0</v>
      </c>
      <c r="DG31" s="19">
        <v>0</v>
      </c>
      <c r="DH31" s="17">
        <f t="shared" si="102"/>
        <v>0</v>
      </c>
      <c r="DI31" s="21">
        <f t="shared" si="34"/>
        <v>0</v>
      </c>
      <c r="DJ31" s="19">
        <v>0</v>
      </c>
      <c r="DK31" s="17">
        <f t="shared" si="103"/>
        <v>0</v>
      </c>
      <c r="DL31" s="21">
        <f t="shared" si="35"/>
        <v>0</v>
      </c>
      <c r="DM31" s="19">
        <v>0</v>
      </c>
      <c r="DN31" s="17">
        <f t="shared" si="104"/>
        <v>0</v>
      </c>
      <c r="DO31" s="21">
        <f t="shared" si="36"/>
        <v>0</v>
      </c>
      <c r="DP31" s="19">
        <v>0</v>
      </c>
      <c r="DQ31" s="17">
        <f t="shared" si="105"/>
        <v>0</v>
      </c>
      <c r="DR31" s="21">
        <f t="shared" si="37"/>
        <v>0</v>
      </c>
      <c r="DS31" s="19">
        <v>0</v>
      </c>
      <c r="DT31" s="17">
        <f t="shared" si="106"/>
        <v>0</v>
      </c>
      <c r="DU31" s="21">
        <f t="shared" si="38"/>
        <v>0</v>
      </c>
      <c r="DV31" s="19">
        <v>0</v>
      </c>
      <c r="DW31" s="17">
        <f t="shared" si="107"/>
        <v>0</v>
      </c>
      <c r="DX31" s="21">
        <f t="shared" si="39"/>
        <v>0</v>
      </c>
      <c r="DY31" s="19">
        <v>0</v>
      </c>
      <c r="DZ31" s="17">
        <f t="shared" si="108"/>
        <v>0</v>
      </c>
      <c r="EA31" s="21">
        <f t="shared" si="40"/>
        <v>0</v>
      </c>
      <c r="EB31" s="19">
        <v>0</v>
      </c>
      <c r="EC31" s="17">
        <f t="shared" si="109"/>
        <v>0</v>
      </c>
      <c r="ED31" s="21">
        <f t="shared" si="41"/>
        <v>0</v>
      </c>
      <c r="EE31" s="19">
        <v>0</v>
      </c>
      <c r="EF31" s="17">
        <f t="shared" si="110"/>
        <v>0</v>
      </c>
      <c r="EG31" s="21">
        <f t="shared" si="42"/>
        <v>0</v>
      </c>
      <c r="EH31" s="19">
        <v>0</v>
      </c>
      <c r="EI31" s="17">
        <f t="shared" si="111"/>
        <v>0</v>
      </c>
      <c r="EJ31" s="21">
        <f t="shared" si="43"/>
        <v>0</v>
      </c>
      <c r="EK31" s="19">
        <v>0</v>
      </c>
      <c r="EL31" s="17">
        <f t="shared" si="112"/>
        <v>0</v>
      </c>
      <c r="EM31" s="21">
        <f t="shared" si="44"/>
        <v>0</v>
      </c>
      <c r="EN31" s="19">
        <v>0</v>
      </c>
      <c r="EO31" s="17">
        <f t="shared" si="113"/>
        <v>0</v>
      </c>
      <c r="EP31" s="21">
        <f t="shared" si="45"/>
        <v>0</v>
      </c>
      <c r="EQ31" s="19">
        <v>0</v>
      </c>
      <c r="ER31" s="17">
        <f t="shared" si="114"/>
        <v>0</v>
      </c>
      <c r="ES31" s="21">
        <f t="shared" si="46"/>
        <v>0</v>
      </c>
      <c r="ET31" s="19">
        <v>0</v>
      </c>
      <c r="EU31" s="17">
        <f t="shared" si="115"/>
        <v>0</v>
      </c>
      <c r="EV31" s="21">
        <f t="shared" si="47"/>
        <v>0</v>
      </c>
      <c r="EW31" s="19">
        <v>0</v>
      </c>
      <c r="EX31" s="17">
        <f t="shared" si="116"/>
        <v>0</v>
      </c>
      <c r="EY31" s="21">
        <f t="shared" si="48"/>
        <v>0</v>
      </c>
      <c r="EZ31" s="19">
        <v>0</v>
      </c>
      <c r="FA31" s="17">
        <f t="shared" si="117"/>
        <v>0</v>
      </c>
      <c r="FB31" s="21">
        <f t="shared" si="49"/>
        <v>0</v>
      </c>
      <c r="FC31" s="19">
        <v>0</v>
      </c>
      <c r="FD31" s="17">
        <f t="shared" si="118"/>
        <v>0</v>
      </c>
      <c r="FE31" s="21">
        <f t="shared" si="50"/>
        <v>0</v>
      </c>
      <c r="FF31" s="19">
        <v>0</v>
      </c>
      <c r="FG31" s="17">
        <f t="shared" si="119"/>
        <v>0</v>
      </c>
      <c r="FH31" s="21">
        <f t="shared" si="51"/>
        <v>0</v>
      </c>
      <c r="FI31" s="19">
        <v>0</v>
      </c>
      <c r="FJ31" s="17">
        <f t="shared" si="120"/>
        <v>0</v>
      </c>
      <c r="FK31" s="21">
        <f t="shared" si="52"/>
        <v>0</v>
      </c>
      <c r="FL31" s="19">
        <v>0</v>
      </c>
      <c r="FM31" s="17">
        <f t="shared" si="121"/>
        <v>0</v>
      </c>
      <c r="FN31" s="21">
        <f t="shared" si="53"/>
        <v>0</v>
      </c>
      <c r="FO31" s="86">
        <v>0</v>
      </c>
      <c r="FP31" s="17">
        <f t="shared" si="122"/>
        <v>0</v>
      </c>
      <c r="FQ31" s="21">
        <f t="shared" si="54"/>
        <v>0</v>
      </c>
      <c r="FR31" s="86">
        <v>0</v>
      </c>
      <c r="FS31" s="17">
        <f t="shared" si="123"/>
        <v>0</v>
      </c>
      <c r="FT31" s="21">
        <f t="shared" si="55"/>
        <v>0</v>
      </c>
      <c r="FU31" s="19">
        <v>0</v>
      </c>
      <c r="FV31" s="17">
        <f t="shared" si="124"/>
        <v>0</v>
      </c>
      <c r="FW31" s="21">
        <f t="shared" si="56"/>
        <v>0</v>
      </c>
      <c r="FX31" s="19">
        <v>0</v>
      </c>
      <c r="FY31" s="17">
        <f t="shared" si="125"/>
        <v>0</v>
      </c>
      <c r="FZ31" s="21">
        <f t="shared" si="57"/>
        <v>0</v>
      </c>
      <c r="GA31" s="19">
        <v>0</v>
      </c>
      <c r="GB31" s="17">
        <f t="shared" si="126"/>
        <v>0</v>
      </c>
      <c r="GC31" s="21">
        <f t="shared" si="58"/>
        <v>0</v>
      </c>
      <c r="GD31" s="19">
        <v>0</v>
      </c>
      <c r="GE31" s="17">
        <f t="shared" si="127"/>
        <v>0</v>
      </c>
      <c r="GF31" s="21">
        <f t="shared" si="59"/>
        <v>0</v>
      </c>
      <c r="GG31" s="19">
        <v>0</v>
      </c>
      <c r="GH31" s="17">
        <f t="shared" si="128"/>
        <v>0</v>
      </c>
      <c r="GI31" s="21">
        <f t="shared" si="60"/>
        <v>0</v>
      </c>
      <c r="GJ31" s="19">
        <v>0</v>
      </c>
      <c r="GK31" s="17">
        <f t="shared" si="129"/>
        <v>0</v>
      </c>
      <c r="GL31" s="21">
        <f t="shared" si="61"/>
        <v>0</v>
      </c>
      <c r="GM31" s="19">
        <v>0</v>
      </c>
      <c r="GN31" s="17">
        <f t="shared" si="130"/>
        <v>0</v>
      </c>
      <c r="GO31" s="21">
        <f t="shared" si="62"/>
        <v>0</v>
      </c>
      <c r="GP31" s="19">
        <v>0</v>
      </c>
      <c r="GQ31" s="17">
        <f t="shared" si="131"/>
        <v>0</v>
      </c>
      <c r="GR31" s="21">
        <f t="shared" si="63"/>
        <v>0</v>
      </c>
      <c r="GS31" s="86">
        <v>0</v>
      </c>
      <c r="GT31" s="17">
        <f t="shared" si="132"/>
        <v>0</v>
      </c>
      <c r="GU31" s="21">
        <f t="shared" si="64"/>
        <v>0</v>
      </c>
      <c r="GV31" s="86">
        <v>0</v>
      </c>
      <c r="GW31" s="17">
        <f t="shared" si="133"/>
        <v>0</v>
      </c>
      <c r="GX31" s="21">
        <f t="shared" si="65"/>
        <v>0</v>
      </c>
      <c r="GY31" s="1"/>
      <c r="GZ31" s="204">
        <f t="shared" si="66"/>
        <v>0</v>
      </c>
    </row>
    <row r="32" spans="1:208" x14ac:dyDescent="0.25">
      <c r="A32" s="83" t="s">
        <v>143</v>
      </c>
      <c r="B32" s="83" t="s">
        <v>204</v>
      </c>
      <c r="C32" s="83">
        <v>1E-4</v>
      </c>
      <c r="D32" s="15">
        <f t="shared" si="0"/>
        <v>0</v>
      </c>
      <c r="E32" s="21">
        <f t="shared" si="134"/>
        <v>1E-4</v>
      </c>
      <c r="F32" s="16">
        <v>1E-4</v>
      </c>
      <c r="G32" s="84">
        <v>0</v>
      </c>
      <c r="H32" s="84">
        <v>0</v>
      </c>
      <c r="I32" s="84">
        <v>0</v>
      </c>
      <c r="J32" s="84">
        <v>0</v>
      </c>
      <c r="K32" s="17">
        <f t="shared" si="2"/>
        <v>1E-4</v>
      </c>
      <c r="L32" s="85">
        <v>0</v>
      </c>
      <c r="M32" s="17">
        <f t="shared" si="67"/>
        <v>0</v>
      </c>
      <c r="N32" s="21">
        <f t="shared" si="68"/>
        <v>0</v>
      </c>
      <c r="O32" s="86">
        <v>0</v>
      </c>
      <c r="P32" s="17">
        <f t="shared" si="69"/>
        <v>0</v>
      </c>
      <c r="Q32" s="21">
        <f t="shared" si="70"/>
        <v>0</v>
      </c>
      <c r="R32" s="19">
        <v>0</v>
      </c>
      <c r="S32" s="17">
        <f t="shared" si="71"/>
        <v>0</v>
      </c>
      <c r="T32" s="21">
        <f t="shared" si="3"/>
        <v>0</v>
      </c>
      <c r="U32" s="19">
        <v>0</v>
      </c>
      <c r="V32" s="17">
        <f t="shared" si="72"/>
        <v>0</v>
      </c>
      <c r="W32" s="21">
        <f t="shared" si="4"/>
        <v>0</v>
      </c>
      <c r="X32" s="19">
        <v>0</v>
      </c>
      <c r="Y32" s="17">
        <f t="shared" si="73"/>
        <v>0</v>
      </c>
      <c r="Z32" s="21">
        <f t="shared" si="5"/>
        <v>0</v>
      </c>
      <c r="AA32" s="19">
        <v>0</v>
      </c>
      <c r="AB32" s="17">
        <f t="shared" si="74"/>
        <v>0</v>
      </c>
      <c r="AC32" s="21">
        <f t="shared" si="6"/>
        <v>0</v>
      </c>
      <c r="AD32" s="19">
        <v>0</v>
      </c>
      <c r="AE32" s="17">
        <f t="shared" si="75"/>
        <v>0</v>
      </c>
      <c r="AF32" s="21">
        <f t="shared" si="7"/>
        <v>0</v>
      </c>
      <c r="AG32" s="86">
        <v>0</v>
      </c>
      <c r="AH32" s="17">
        <f t="shared" si="76"/>
        <v>0</v>
      </c>
      <c r="AI32" s="21">
        <f t="shared" si="8"/>
        <v>0</v>
      </c>
      <c r="AJ32" s="19">
        <v>0</v>
      </c>
      <c r="AK32" s="17">
        <f t="shared" si="77"/>
        <v>0</v>
      </c>
      <c r="AL32" s="21">
        <f t="shared" si="9"/>
        <v>0</v>
      </c>
      <c r="AM32" s="19">
        <v>0</v>
      </c>
      <c r="AN32" s="17">
        <f t="shared" si="78"/>
        <v>0</v>
      </c>
      <c r="AO32" s="21">
        <f t="shared" si="10"/>
        <v>0</v>
      </c>
      <c r="AP32" s="19">
        <v>0</v>
      </c>
      <c r="AQ32" s="17">
        <f t="shared" si="79"/>
        <v>0</v>
      </c>
      <c r="AR32" s="21">
        <f t="shared" si="11"/>
        <v>0</v>
      </c>
      <c r="AS32" s="19">
        <v>0</v>
      </c>
      <c r="AT32" s="17">
        <f t="shared" si="80"/>
        <v>0</v>
      </c>
      <c r="AU32" s="21">
        <f t="shared" si="12"/>
        <v>0</v>
      </c>
      <c r="AV32" s="19">
        <v>0</v>
      </c>
      <c r="AW32" s="17">
        <f t="shared" si="81"/>
        <v>0</v>
      </c>
      <c r="AX32" s="21">
        <f t="shared" si="13"/>
        <v>0</v>
      </c>
      <c r="AY32" s="19">
        <v>0</v>
      </c>
      <c r="AZ32" s="17">
        <f t="shared" si="82"/>
        <v>0</v>
      </c>
      <c r="BA32" s="21">
        <f t="shared" si="14"/>
        <v>0</v>
      </c>
      <c r="BB32" s="19">
        <v>0</v>
      </c>
      <c r="BC32" s="17">
        <f t="shared" si="83"/>
        <v>0</v>
      </c>
      <c r="BD32" s="21">
        <f t="shared" si="15"/>
        <v>0</v>
      </c>
      <c r="BE32" s="19">
        <v>0</v>
      </c>
      <c r="BF32" s="17">
        <f t="shared" si="84"/>
        <v>0</v>
      </c>
      <c r="BG32" s="21">
        <f t="shared" si="16"/>
        <v>0</v>
      </c>
      <c r="BH32" s="19">
        <v>0</v>
      </c>
      <c r="BI32" s="17">
        <f t="shared" si="85"/>
        <v>0</v>
      </c>
      <c r="BJ32" s="21">
        <f t="shared" si="17"/>
        <v>0</v>
      </c>
      <c r="BK32" s="19">
        <v>0</v>
      </c>
      <c r="BL32" s="17">
        <f t="shared" si="86"/>
        <v>0</v>
      </c>
      <c r="BM32" s="21">
        <f t="shared" si="18"/>
        <v>0</v>
      </c>
      <c r="BN32" s="19">
        <v>0</v>
      </c>
      <c r="BO32" s="17">
        <f t="shared" si="87"/>
        <v>0</v>
      </c>
      <c r="BP32" s="21">
        <f t="shared" si="19"/>
        <v>0</v>
      </c>
      <c r="BQ32" s="19">
        <v>0</v>
      </c>
      <c r="BR32" s="17">
        <f t="shared" si="88"/>
        <v>0</v>
      </c>
      <c r="BS32" s="21">
        <f t="shared" si="20"/>
        <v>0</v>
      </c>
      <c r="BT32" s="19">
        <v>0</v>
      </c>
      <c r="BU32" s="17">
        <f t="shared" si="89"/>
        <v>0</v>
      </c>
      <c r="BV32" s="21">
        <f t="shared" si="21"/>
        <v>0</v>
      </c>
      <c r="BW32" s="19">
        <v>0</v>
      </c>
      <c r="BX32" s="17">
        <f t="shared" si="90"/>
        <v>0</v>
      </c>
      <c r="BY32" s="21">
        <f t="shared" si="22"/>
        <v>0</v>
      </c>
      <c r="BZ32" s="19">
        <v>0</v>
      </c>
      <c r="CA32" s="17">
        <f t="shared" si="91"/>
        <v>0</v>
      </c>
      <c r="CB32" s="21">
        <f t="shared" si="23"/>
        <v>0</v>
      </c>
      <c r="CC32" s="19">
        <v>0</v>
      </c>
      <c r="CD32" s="17">
        <f t="shared" si="92"/>
        <v>0</v>
      </c>
      <c r="CE32" s="21">
        <f t="shared" si="24"/>
        <v>0</v>
      </c>
      <c r="CF32" s="19">
        <v>0</v>
      </c>
      <c r="CG32" s="17">
        <f t="shared" si="93"/>
        <v>0</v>
      </c>
      <c r="CH32" s="21">
        <f t="shared" si="25"/>
        <v>0</v>
      </c>
      <c r="CI32" s="19">
        <v>0</v>
      </c>
      <c r="CJ32" s="17">
        <f t="shared" si="94"/>
        <v>0</v>
      </c>
      <c r="CK32" s="21">
        <f t="shared" si="26"/>
        <v>0</v>
      </c>
      <c r="CL32" s="19">
        <v>0</v>
      </c>
      <c r="CM32" s="17">
        <f t="shared" si="95"/>
        <v>0</v>
      </c>
      <c r="CN32" s="21">
        <f t="shared" si="27"/>
        <v>0</v>
      </c>
      <c r="CO32" s="19">
        <v>0</v>
      </c>
      <c r="CP32" s="17">
        <f t="shared" si="96"/>
        <v>0</v>
      </c>
      <c r="CQ32" s="21">
        <f t="shared" si="28"/>
        <v>0</v>
      </c>
      <c r="CR32" s="19">
        <v>0</v>
      </c>
      <c r="CS32" s="17">
        <f t="shared" si="97"/>
        <v>0</v>
      </c>
      <c r="CT32" s="21">
        <f t="shared" si="29"/>
        <v>0</v>
      </c>
      <c r="CU32" s="19">
        <v>0</v>
      </c>
      <c r="CV32" s="17">
        <f t="shared" si="98"/>
        <v>0</v>
      </c>
      <c r="CW32" s="21">
        <f t="shared" si="30"/>
        <v>0</v>
      </c>
      <c r="CX32" s="19">
        <v>0</v>
      </c>
      <c r="CY32" s="17">
        <f t="shared" si="99"/>
        <v>0</v>
      </c>
      <c r="CZ32" s="21">
        <f t="shared" si="31"/>
        <v>0</v>
      </c>
      <c r="DA32" s="19">
        <v>0</v>
      </c>
      <c r="DB32" s="17">
        <f t="shared" si="100"/>
        <v>0</v>
      </c>
      <c r="DC32" s="21">
        <f t="shared" si="32"/>
        <v>0</v>
      </c>
      <c r="DD32" s="19">
        <v>0</v>
      </c>
      <c r="DE32" s="17">
        <f t="shared" si="101"/>
        <v>0</v>
      </c>
      <c r="DF32" s="21">
        <f t="shared" si="33"/>
        <v>0</v>
      </c>
      <c r="DG32" s="19">
        <v>0</v>
      </c>
      <c r="DH32" s="17">
        <f t="shared" si="102"/>
        <v>0</v>
      </c>
      <c r="DI32" s="21">
        <f t="shared" si="34"/>
        <v>0</v>
      </c>
      <c r="DJ32" s="19">
        <v>0</v>
      </c>
      <c r="DK32" s="17">
        <f t="shared" si="103"/>
        <v>0</v>
      </c>
      <c r="DL32" s="21">
        <f t="shared" si="35"/>
        <v>0</v>
      </c>
      <c r="DM32" s="19">
        <v>0</v>
      </c>
      <c r="DN32" s="17">
        <f t="shared" si="104"/>
        <v>0</v>
      </c>
      <c r="DO32" s="21">
        <f t="shared" si="36"/>
        <v>0</v>
      </c>
      <c r="DP32" s="19">
        <v>0</v>
      </c>
      <c r="DQ32" s="17">
        <f t="shared" si="105"/>
        <v>0</v>
      </c>
      <c r="DR32" s="21">
        <f t="shared" si="37"/>
        <v>0</v>
      </c>
      <c r="DS32" s="19">
        <v>0</v>
      </c>
      <c r="DT32" s="17">
        <f t="shared" si="106"/>
        <v>0</v>
      </c>
      <c r="DU32" s="21">
        <f t="shared" si="38"/>
        <v>0</v>
      </c>
      <c r="DV32" s="19">
        <v>0</v>
      </c>
      <c r="DW32" s="17">
        <f t="shared" si="107"/>
        <v>0</v>
      </c>
      <c r="DX32" s="21">
        <f t="shared" si="39"/>
        <v>0</v>
      </c>
      <c r="DY32" s="19">
        <v>0</v>
      </c>
      <c r="DZ32" s="17">
        <f t="shared" si="108"/>
        <v>0</v>
      </c>
      <c r="EA32" s="21">
        <f t="shared" si="40"/>
        <v>0</v>
      </c>
      <c r="EB32" s="19">
        <v>0</v>
      </c>
      <c r="EC32" s="17">
        <f t="shared" si="109"/>
        <v>0</v>
      </c>
      <c r="ED32" s="21">
        <f t="shared" si="41"/>
        <v>0</v>
      </c>
      <c r="EE32" s="19">
        <v>0</v>
      </c>
      <c r="EF32" s="17">
        <f t="shared" si="110"/>
        <v>0</v>
      </c>
      <c r="EG32" s="21">
        <f t="shared" si="42"/>
        <v>0</v>
      </c>
      <c r="EH32" s="19">
        <v>0</v>
      </c>
      <c r="EI32" s="17">
        <f t="shared" si="111"/>
        <v>0</v>
      </c>
      <c r="EJ32" s="21">
        <f t="shared" si="43"/>
        <v>0</v>
      </c>
      <c r="EK32" s="19">
        <v>0</v>
      </c>
      <c r="EL32" s="17">
        <f t="shared" si="112"/>
        <v>0</v>
      </c>
      <c r="EM32" s="21">
        <f t="shared" si="44"/>
        <v>0</v>
      </c>
      <c r="EN32" s="19">
        <v>0</v>
      </c>
      <c r="EO32" s="17">
        <f t="shared" si="113"/>
        <v>0</v>
      </c>
      <c r="EP32" s="21">
        <f t="shared" si="45"/>
        <v>0</v>
      </c>
      <c r="EQ32" s="19">
        <v>0</v>
      </c>
      <c r="ER32" s="17">
        <f t="shared" si="114"/>
        <v>0</v>
      </c>
      <c r="ES32" s="21">
        <f t="shared" si="46"/>
        <v>0</v>
      </c>
      <c r="ET32" s="19">
        <v>0</v>
      </c>
      <c r="EU32" s="17">
        <f t="shared" si="115"/>
        <v>0</v>
      </c>
      <c r="EV32" s="21">
        <f t="shared" si="47"/>
        <v>0</v>
      </c>
      <c r="EW32" s="19">
        <v>0</v>
      </c>
      <c r="EX32" s="17">
        <f t="shared" si="116"/>
        <v>0</v>
      </c>
      <c r="EY32" s="21">
        <f t="shared" si="48"/>
        <v>0</v>
      </c>
      <c r="EZ32" s="19">
        <v>0</v>
      </c>
      <c r="FA32" s="17">
        <f t="shared" si="117"/>
        <v>0</v>
      </c>
      <c r="FB32" s="21">
        <f t="shared" si="49"/>
        <v>0</v>
      </c>
      <c r="FC32" s="19">
        <v>0</v>
      </c>
      <c r="FD32" s="17">
        <f t="shared" si="118"/>
        <v>0</v>
      </c>
      <c r="FE32" s="21">
        <f t="shared" si="50"/>
        <v>0</v>
      </c>
      <c r="FF32" s="19">
        <v>0</v>
      </c>
      <c r="FG32" s="17">
        <f t="shared" si="119"/>
        <v>0</v>
      </c>
      <c r="FH32" s="21">
        <f t="shared" si="51"/>
        <v>0</v>
      </c>
      <c r="FI32" s="19">
        <v>0</v>
      </c>
      <c r="FJ32" s="17">
        <f t="shared" si="120"/>
        <v>0</v>
      </c>
      <c r="FK32" s="21">
        <f t="shared" si="52"/>
        <v>0</v>
      </c>
      <c r="FL32" s="19">
        <v>0</v>
      </c>
      <c r="FM32" s="17">
        <f t="shared" si="121"/>
        <v>0</v>
      </c>
      <c r="FN32" s="21">
        <f t="shared" si="53"/>
        <v>0</v>
      </c>
      <c r="FO32" s="86">
        <v>0</v>
      </c>
      <c r="FP32" s="17">
        <f t="shared" si="122"/>
        <v>0</v>
      </c>
      <c r="FQ32" s="21">
        <f t="shared" si="54"/>
        <v>0</v>
      </c>
      <c r="FR32" s="86">
        <v>0</v>
      </c>
      <c r="FS32" s="17">
        <f t="shared" si="123"/>
        <v>0</v>
      </c>
      <c r="FT32" s="21">
        <f t="shared" si="55"/>
        <v>0</v>
      </c>
      <c r="FU32" s="19">
        <v>0</v>
      </c>
      <c r="FV32" s="17">
        <f t="shared" si="124"/>
        <v>0</v>
      </c>
      <c r="FW32" s="21">
        <f t="shared" si="56"/>
        <v>0</v>
      </c>
      <c r="FX32" s="19">
        <v>0</v>
      </c>
      <c r="FY32" s="17">
        <f t="shared" si="125"/>
        <v>0</v>
      </c>
      <c r="FZ32" s="21">
        <f t="shared" si="57"/>
        <v>0</v>
      </c>
      <c r="GA32" s="19">
        <v>0</v>
      </c>
      <c r="GB32" s="17">
        <f t="shared" si="126"/>
        <v>0</v>
      </c>
      <c r="GC32" s="21">
        <f t="shared" si="58"/>
        <v>0</v>
      </c>
      <c r="GD32" s="19">
        <v>0</v>
      </c>
      <c r="GE32" s="17">
        <f t="shared" si="127"/>
        <v>0</v>
      </c>
      <c r="GF32" s="21">
        <f t="shared" si="59"/>
        <v>0</v>
      </c>
      <c r="GG32" s="19">
        <v>0</v>
      </c>
      <c r="GH32" s="17">
        <f t="shared" si="128"/>
        <v>0</v>
      </c>
      <c r="GI32" s="21">
        <f t="shared" si="60"/>
        <v>0</v>
      </c>
      <c r="GJ32" s="19">
        <v>0</v>
      </c>
      <c r="GK32" s="17">
        <f t="shared" si="129"/>
        <v>0</v>
      </c>
      <c r="GL32" s="21">
        <f t="shared" si="61"/>
        <v>0</v>
      </c>
      <c r="GM32" s="19">
        <v>0</v>
      </c>
      <c r="GN32" s="17">
        <f t="shared" si="130"/>
        <v>0</v>
      </c>
      <c r="GO32" s="21">
        <f t="shared" si="62"/>
        <v>0</v>
      </c>
      <c r="GP32" s="19">
        <v>0</v>
      </c>
      <c r="GQ32" s="17">
        <f t="shared" si="131"/>
        <v>0</v>
      </c>
      <c r="GR32" s="21">
        <f t="shared" si="63"/>
        <v>0</v>
      </c>
      <c r="GS32" s="86">
        <v>0</v>
      </c>
      <c r="GT32" s="17">
        <f t="shared" si="132"/>
        <v>0</v>
      </c>
      <c r="GU32" s="21">
        <f t="shared" si="64"/>
        <v>0</v>
      </c>
      <c r="GV32" s="86">
        <v>0</v>
      </c>
      <c r="GW32" s="17">
        <f t="shared" si="133"/>
        <v>0</v>
      </c>
      <c r="GX32" s="21">
        <f t="shared" si="65"/>
        <v>0</v>
      </c>
      <c r="GY32" s="1"/>
      <c r="GZ32" s="204">
        <f t="shared" si="66"/>
        <v>0</v>
      </c>
    </row>
    <row r="33" spans="1:212" x14ac:dyDescent="0.25">
      <c r="A33" s="83" t="s">
        <v>143</v>
      </c>
      <c r="B33" s="83" t="s">
        <v>204</v>
      </c>
      <c r="C33" s="83">
        <v>1E-4</v>
      </c>
      <c r="D33" s="15">
        <f t="shared" si="0"/>
        <v>0</v>
      </c>
      <c r="E33" s="21">
        <f t="shared" si="134"/>
        <v>1E-4</v>
      </c>
      <c r="F33" s="16">
        <v>1E-4</v>
      </c>
      <c r="G33" s="84">
        <v>0</v>
      </c>
      <c r="H33" s="84">
        <v>0</v>
      </c>
      <c r="I33" s="84">
        <v>0</v>
      </c>
      <c r="J33" s="84">
        <v>0</v>
      </c>
      <c r="K33" s="17">
        <f t="shared" si="2"/>
        <v>1E-4</v>
      </c>
      <c r="L33" s="85">
        <v>0</v>
      </c>
      <c r="M33" s="17">
        <f t="shared" si="67"/>
        <v>0</v>
      </c>
      <c r="N33" s="21">
        <f t="shared" si="68"/>
        <v>0</v>
      </c>
      <c r="O33" s="86">
        <v>0</v>
      </c>
      <c r="P33" s="17">
        <f t="shared" si="69"/>
        <v>0</v>
      </c>
      <c r="Q33" s="21">
        <f t="shared" si="70"/>
        <v>0</v>
      </c>
      <c r="R33" s="19">
        <v>0</v>
      </c>
      <c r="S33" s="17">
        <f t="shared" si="71"/>
        <v>0</v>
      </c>
      <c r="T33" s="21">
        <f t="shared" si="3"/>
        <v>0</v>
      </c>
      <c r="U33" s="19">
        <v>0</v>
      </c>
      <c r="V33" s="17">
        <f t="shared" si="72"/>
        <v>0</v>
      </c>
      <c r="W33" s="21">
        <f t="shared" si="4"/>
        <v>0</v>
      </c>
      <c r="X33" s="19">
        <v>0</v>
      </c>
      <c r="Y33" s="17">
        <f t="shared" si="73"/>
        <v>0</v>
      </c>
      <c r="Z33" s="21">
        <f t="shared" si="5"/>
        <v>0</v>
      </c>
      <c r="AA33" s="19">
        <v>0</v>
      </c>
      <c r="AB33" s="17">
        <f t="shared" si="74"/>
        <v>0</v>
      </c>
      <c r="AC33" s="21">
        <f t="shared" si="6"/>
        <v>0</v>
      </c>
      <c r="AD33" s="19">
        <v>0</v>
      </c>
      <c r="AE33" s="17">
        <f t="shared" si="75"/>
        <v>0</v>
      </c>
      <c r="AF33" s="21">
        <f t="shared" si="7"/>
        <v>0</v>
      </c>
      <c r="AG33" s="86">
        <v>0</v>
      </c>
      <c r="AH33" s="17">
        <f t="shared" si="76"/>
        <v>0</v>
      </c>
      <c r="AI33" s="21">
        <f t="shared" si="8"/>
        <v>0</v>
      </c>
      <c r="AJ33" s="19">
        <v>0</v>
      </c>
      <c r="AK33" s="17">
        <f t="shared" si="77"/>
        <v>0</v>
      </c>
      <c r="AL33" s="21">
        <f t="shared" si="9"/>
        <v>0</v>
      </c>
      <c r="AM33" s="19">
        <v>0</v>
      </c>
      <c r="AN33" s="17">
        <f t="shared" si="78"/>
        <v>0</v>
      </c>
      <c r="AO33" s="21">
        <f t="shared" si="10"/>
        <v>0</v>
      </c>
      <c r="AP33" s="19">
        <v>0</v>
      </c>
      <c r="AQ33" s="17">
        <f t="shared" si="79"/>
        <v>0</v>
      </c>
      <c r="AR33" s="21">
        <f t="shared" si="11"/>
        <v>0</v>
      </c>
      <c r="AS33" s="19">
        <v>0</v>
      </c>
      <c r="AT33" s="17">
        <f t="shared" si="80"/>
        <v>0</v>
      </c>
      <c r="AU33" s="21">
        <f t="shared" si="12"/>
        <v>0</v>
      </c>
      <c r="AV33" s="19">
        <v>0</v>
      </c>
      <c r="AW33" s="17">
        <f t="shared" si="81"/>
        <v>0</v>
      </c>
      <c r="AX33" s="21">
        <f t="shared" si="13"/>
        <v>0</v>
      </c>
      <c r="AY33" s="19">
        <v>0</v>
      </c>
      <c r="AZ33" s="17">
        <f t="shared" si="82"/>
        <v>0</v>
      </c>
      <c r="BA33" s="21">
        <f t="shared" si="14"/>
        <v>0</v>
      </c>
      <c r="BB33" s="19">
        <v>0</v>
      </c>
      <c r="BC33" s="17">
        <f t="shared" si="83"/>
        <v>0</v>
      </c>
      <c r="BD33" s="21">
        <f t="shared" si="15"/>
        <v>0</v>
      </c>
      <c r="BE33" s="19">
        <v>0</v>
      </c>
      <c r="BF33" s="17">
        <f t="shared" si="84"/>
        <v>0</v>
      </c>
      <c r="BG33" s="21">
        <f t="shared" si="16"/>
        <v>0</v>
      </c>
      <c r="BH33" s="19">
        <v>0</v>
      </c>
      <c r="BI33" s="17">
        <f t="shared" si="85"/>
        <v>0</v>
      </c>
      <c r="BJ33" s="21">
        <f t="shared" si="17"/>
        <v>0</v>
      </c>
      <c r="BK33" s="19">
        <v>0</v>
      </c>
      <c r="BL33" s="17">
        <f t="shared" si="86"/>
        <v>0</v>
      </c>
      <c r="BM33" s="21">
        <f t="shared" si="18"/>
        <v>0</v>
      </c>
      <c r="BN33" s="19">
        <v>0</v>
      </c>
      <c r="BO33" s="17">
        <f t="shared" si="87"/>
        <v>0</v>
      </c>
      <c r="BP33" s="21">
        <f t="shared" si="19"/>
        <v>0</v>
      </c>
      <c r="BQ33" s="19">
        <v>0</v>
      </c>
      <c r="BR33" s="17">
        <f t="shared" si="88"/>
        <v>0</v>
      </c>
      <c r="BS33" s="21">
        <f t="shared" si="20"/>
        <v>0</v>
      </c>
      <c r="BT33" s="19">
        <v>0</v>
      </c>
      <c r="BU33" s="17">
        <f t="shared" si="89"/>
        <v>0</v>
      </c>
      <c r="BV33" s="21">
        <f t="shared" si="21"/>
        <v>0</v>
      </c>
      <c r="BW33" s="19">
        <v>0</v>
      </c>
      <c r="BX33" s="17">
        <f t="shared" si="90"/>
        <v>0</v>
      </c>
      <c r="BY33" s="21">
        <f t="shared" si="22"/>
        <v>0</v>
      </c>
      <c r="BZ33" s="19">
        <v>0</v>
      </c>
      <c r="CA33" s="17">
        <f t="shared" si="91"/>
        <v>0</v>
      </c>
      <c r="CB33" s="21">
        <f t="shared" si="23"/>
        <v>0</v>
      </c>
      <c r="CC33" s="19">
        <v>0</v>
      </c>
      <c r="CD33" s="17">
        <f t="shared" si="92"/>
        <v>0</v>
      </c>
      <c r="CE33" s="21">
        <f t="shared" si="24"/>
        <v>0</v>
      </c>
      <c r="CF33" s="19">
        <v>0</v>
      </c>
      <c r="CG33" s="17">
        <f t="shared" si="93"/>
        <v>0</v>
      </c>
      <c r="CH33" s="21">
        <f t="shared" si="25"/>
        <v>0</v>
      </c>
      <c r="CI33" s="19">
        <v>0</v>
      </c>
      <c r="CJ33" s="17">
        <f t="shared" si="94"/>
        <v>0</v>
      </c>
      <c r="CK33" s="21">
        <f t="shared" si="26"/>
        <v>0</v>
      </c>
      <c r="CL33" s="19">
        <v>0</v>
      </c>
      <c r="CM33" s="17">
        <f t="shared" si="95"/>
        <v>0</v>
      </c>
      <c r="CN33" s="21">
        <f t="shared" si="27"/>
        <v>0</v>
      </c>
      <c r="CO33" s="19">
        <v>0</v>
      </c>
      <c r="CP33" s="17">
        <f t="shared" si="96"/>
        <v>0</v>
      </c>
      <c r="CQ33" s="21">
        <f t="shared" si="28"/>
        <v>0</v>
      </c>
      <c r="CR33" s="19">
        <v>0</v>
      </c>
      <c r="CS33" s="17">
        <f t="shared" si="97"/>
        <v>0</v>
      </c>
      <c r="CT33" s="21">
        <f t="shared" si="29"/>
        <v>0</v>
      </c>
      <c r="CU33" s="19">
        <v>0</v>
      </c>
      <c r="CV33" s="17">
        <f t="shared" si="98"/>
        <v>0</v>
      </c>
      <c r="CW33" s="21">
        <f t="shared" si="30"/>
        <v>0</v>
      </c>
      <c r="CX33" s="19">
        <v>0</v>
      </c>
      <c r="CY33" s="17">
        <f t="shared" si="99"/>
        <v>0</v>
      </c>
      <c r="CZ33" s="21">
        <f t="shared" si="31"/>
        <v>0</v>
      </c>
      <c r="DA33" s="19">
        <v>0</v>
      </c>
      <c r="DB33" s="17">
        <f t="shared" si="100"/>
        <v>0</v>
      </c>
      <c r="DC33" s="21">
        <f t="shared" si="32"/>
        <v>0</v>
      </c>
      <c r="DD33" s="19">
        <v>0</v>
      </c>
      <c r="DE33" s="17">
        <f t="shared" si="101"/>
        <v>0</v>
      </c>
      <c r="DF33" s="21">
        <f t="shared" si="33"/>
        <v>0</v>
      </c>
      <c r="DG33" s="19">
        <v>0</v>
      </c>
      <c r="DH33" s="17">
        <f t="shared" si="102"/>
        <v>0</v>
      </c>
      <c r="DI33" s="21">
        <f t="shared" si="34"/>
        <v>0</v>
      </c>
      <c r="DJ33" s="19">
        <v>0</v>
      </c>
      <c r="DK33" s="17">
        <f t="shared" si="103"/>
        <v>0</v>
      </c>
      <c r="DL33" s="21">
        <f t="shared" si="35"/>
        <v>0</v>
      </c>
      <c r="DM33" s="19">
        <v>0</v>
      </c>
      <c r="DN33" s="17">
        <f t="shared" si="104"/>
        <v>0</v>
      </c>
      <c r="DO33" s="21">
        <f t="shared" si="36"/>
        <v>0</v>
      </c>
      <c r="DP33" s="19">
        <v>0</v>
      </c>
      <c r="DQ33" s="17">
        <f t="shared" si="105"/>
        <v>0</v>
      </c>
      <c r="DR33" s="21">
        <f t="shared" si="37"/>
        <v>0</v>
      </c>
      <c r="DS33" s="19">
        <v>0</v>
      </c>
      <c r="DT33" s="17">
        <f t="shared" si="106"/>
        <v>0</v>
      </c>
      <c r="DU33" s="21">
        <f t="shared" si="38"/>
        <v>0</v>
      </c>
      <c r="DV33" s="19">
        <v>0</v>
      </c>
      <c r="DW33" s="17">
        <f t="shared" si="107"/>
        <v>0</v>
      </c>
      <c r="DX33" s="21">
        <f t="shared" si="39"/>
        <v>0</v>
      </c>
      <c r="DY33" s="19">
        <v>0</v>
      </c>
      <c r="DZ33" s="17">
        <f t="shared" si="108"/>
        <v>0</v>
      </c>
      <c r="EA33" s="21">
        <f t="shared" si="40"/>
        <v>0</v>
      </c>
      <c r="EB33" s="19">
        <v>0</v>
      </c>
      <c r="EC33" s="17">
        <f t="shared" si="109"/>
        <v>0</v>
      </c>
      <c r="ED33" s="21">
        <f t="shared" si="41"/>
        <v>0</v>
      </c>
      <c r="EE33" s="19">
        <v>0</v>
      </c>
      <c r="EF33" s="17">
        <f t="shared" si="110"/>
        <v>0</v>
      </c>
      <c r="EG33" s="21">
        <f t="shared" si="42"/>
        <v>0</v>
      </c>
      <c r="EH33" s="19">
        <v>0</v>
      </c>
      <c r="EI33" s="17">
        <f t="shared" si="111"/>
        <v>0</v>
      </c>
      <c r="EJ33" s="21">
        <f t="shared" si="43"/>
        <v>0</v>
      </c>
      <c r="EK33" s="19">
        <v>0</v>
      </c>
      <c r="EL33" s="17">
        <f t="shared" si="112"/>
        <v>0</v>
      </c>
      <c r="EM33" s="21">
        <f t="shared" si="44"/>
        <v>0</v>
      </c>
      <c r="EN33" s="19">
        <v>0</v>
      </c>
      <c r="EO33" s="17">
        <f t="shared" si="113"/>
        <v>0</v>
      </c>
      <c r="EP33" s="21">
        <f t="shared" si="45"/>
        <v>0</v>
      </c>
      <c r="EQ33" s="19">
        <v>0</v>
      </c>
      <c r="ER33" s="17">
        <f t="shared" si="114"/>
        <v>0</v>
      </c>
      <c r="ES33" s="21">
        <f t="shared" si="46"/>
        <v>0</v>
      </c>
      <c r="ET33" s="19">
        <v>0</v>
      </c>
      <c r="EU33" s="17">
        <f t="shared" si="115"/>
        <v>0</v>
      </c>
      <c r="EV33" s="21">
        <f t="shared" si="47"/>
        <v>0</v>
      </c>
      <c r="EW33" s="19">
        <v>0</v>
      </c>
      <c r="EX33" s="17">
        <f t="shared" si="116"/>
        <v>0</v>
      </c>
      <c r="EY33" s="21">
        <f t="shared" si="48"/>
        <v>0</v>
      </c>
      <c r="EZ33" s="19">
        <v>0</v>
      </c>
      <c r="FA33" s="17">
        <f t="shared" si="117"/>
        <v>0</v>
      </c>
      <c r="FB33" s="21">
        <f t="shared" si="49"/>
        <v>0</v>
      </c>
      <c r="FC33" s="19">
        <v>0</v>
      </c>
      <c r="FD33" s="17">
        <f t="shared" si="118"/>
        <v>0</v>
      </c>
      <c r="FE33" s="21">
        <f t="shared" si="50"/>
        <v>0</v>
      </c>
      <c r="FF33" s="19">
        <v>0</v>
      </c>
      <c r="FG33" s="17">
        <f t="shared" si="119"/>
        <v>0</v>
      </c>
      <c r="FH33" s="21">
        <f t="shared" si="51"/>
        <v>0</v>
      </c>
      <c r="FI33" s="19">
        <v>0</v>
      </c>
      <c r="FJ33" s="17">
        <f t="shared" si="120"/>
        <v>0</v>
      </c>
      <c r="FK33" s="21">
        <f t="shared" si="52"/>
        <v>0</v>
      </c>
      <c r="FL33" s="19">
        <v>0</v>
      </c>
      <c r="FM33" s="17">
        <f t="shared" si="121"/>
        <v>0</v>
      </c>
      <c r="FN33" s="21">
        <f t="shared" si="53"/>
        <v>0</v>
      </c>
      <c r="FO33" s="86">
        <v>0</v>
      </c>
      <c r="FP33" s="17">
        <f t="shared" si="122"/>
        <v>0</v>
      </c>
      <c r="FQ33" s="21">
        <f t="shared" si="54"/>
        <v>0</v>
      </c>
      <c r="FR33" s="86">
        <v>0</v>
      </c>
      <c r="FS33" s="17">
        <f t="shared" si="123"/>
        <v>0</v>
      </c>
      <c r="FT33" s="21">
        <f t="shared" si="55"/>
        <v>0</v>
      </c>
      <c r="FU33" s="19">
        <v>0</v>
      </c>
      <c r="FV33" s="17">
        <f t="shared" si="124"/>
        <v>0</v>
      </c>
      <c r="FW33" s="21">
        <f t="shared" si="56"/>
        <v>0</v>
      </c>
      <c r="FX33" s="19">
        <v>0</v>
      </c>
      <c r="FY33" s="17">
        <f t="shared" si="125"/>
        <v>0</v>
      </c>
      <c r="FZ33" s="21">
        <f t="shared" si="57"/>
        <v>0</v>
      </c>
      <c r="GA33" s="19">
        <v>0</v>
      </c>
      <c r="GB33" s="17">
        <f t="shared" si="126"/>
        <v>0</v>
      </c>
      <c r="GC33" s="21">
        <f t="shared" si="58"/>
        <v>0</v>
      </c>
      <c r="GD33" s="19">
        <v>0</v>
      </c>
      <c r="GE33" s="17">
        <f t="shared" si="127"/>
        <v>0</v>
      </c>
      <c r="GF33" s="21">
        <f t="shared" si="59"/>
        <v>0</v>
      </c>
      <c r="GG33" s="19">
        <v>0</v>
      </c>
      <c r="GH33" s="17">
        <f t="shared" si="128"/>
        <v>0</v>
      </c>
      <c r="GI33" s="21">
        <f t="shared" si="60"/>
        <v>0</v>
      </c>
      <c r="GJ33" s="19">
        <v>0</v>
      </c>
      <c r="GK33" s="17">
        <f t="shared" si="129"/>
        <v>0</v>
      </c>
      <c r="GL33" s="21">
        <f t="shared" si="61"/>
        <v>0</v>
      </c>
      <c r="GM33" s="19">
        <v>0</v>
      </c>
      <c r="GN33" s="17">
        <f t="shared" si="130"/>
        <v>0</v>
      </c>
      <c r="GO33" s="21">
        <f t="shared" si="62"/>
        <v>0</v>
      </c>
      <c r="GP33" s="19">
        <v>0</v>
      </c>
      <c r="GQ33" s="17">
        <f t="shared" si="131"/>
        <v>0</v>
      </c>
      <c r="GR33" s="21">
        <f t="shared" si="63"/>
        <v>0</v>
      </c>
      <c r="GS33" s="86">
        <v>0</v>
      </c>
      <c r="GT33" s="17">
        <f t="shared" si="132"/>
        <v>0</v>
      </c>
      <c r="GU33" s="21">
        <f t="shared" si="64"/>
        <v>0</v>
      </c>
      <c r="GV33" s="86">
        <v>0</v>
      </c>
      <c r="GW33" s="17">
        <f t="shared" si="133"/>
        <v>0</v>
      </c>
      <c r="GX33" s="21">
        <f t="shared" si="65"/>
        <v>0</v>
      </c>
      <c r="GY33" s="1"/>
      <c r="GZ33" s="204">
        <f t="shared" si="66"/>
        <v>0</v>
      </c>
    </row>
    <row r="34" spans="1:212" x14ac:dyDescent="0.25">
      <c r="A34" s="83" t="s">
        <v>143</v>
      </c>
      <c r="B34" s="83" t="s">
        <v>204</v>
      </c>
      <c r="C34" s="83">
        <v>1E-4</v>
      </c>
      <c r="D34" s="15">
        <f t="shared" si="0"/>
        <v>0</v>
      </c>
      <c r="E34" s="21">
        <f t="shared" si="134"/>
        <v>1E-4</v>
      </c>
      <c r="F34" s="16">
        <v>1E-4</v>
      </c>
      <c r="G34" s="84">
        <v>0</v>
      </c>
      <c r="H34" s="84">
        <v>0</v>
      </c>
      <c r="I34" s="84">
        <v>0</v>
      </c>
      <c r="J34" s="84">
        <v>0</v>
      </c>
      <c r="K34" s="17">
        <f t="shared" si="2"/>
        <v>1E-4</v>
      </c>
      <c r="L34" s="85">
        <v>0</v>
      </c>
      <c r="M34" s="17">
        <f t="shared" si="67"/>
        <v>0</v>
      </c>
      <c r="N34" s="21">
        <f t="shared" si="68"/>
        <v>0</v>
      </c>
      <c r="O34" s="86">
        <v>0</v>
      </c>
      <c r="P34" s="17">
        <f t="shared" si="69"/>
        <v>0</v>
      </c>
      <c r="Q34" s="21">
        <f t="shared" si="70"/>
        <v>0</v>
      </c>
      <c r="R34" s="19">
        <v>0</v>
      </c>
      <c r="S34" s="17">
        <f t="shared" si="71"/>
        <v>0</v>
      </c>
      <c r="T34" s="21">
        <f t="shared" si="3"/>
        <v>0</v>
      </c>
      <c r="U34" s="19">
        <v>0</v>
      </c>
      <c r="V34" s="17">
        <f t="shared" si="72"/>
        <v>0</v>
      </c>
      <c r="W34" s="21">
        <f t="shared" si="4"/>
        <v>0</v>
      </c>
      <c r="X34" s="19">
        <v>0</v>
      </c>
      <c r="Y34" s="17">
        <f t="shared" si="73"/>
        <v>0</v>
      </c>
      <c r="Z34" s="21">
        <f t="shared" si="5"/>
        <v>0</v>
      </c>
      <c r="AA34" s="19">
        <v>0</v>
      </c>
      <c r="AB34" s="17">
        <f t="shared" si="74"/>
        <v>0</v>
      </c>
      <c r="AC34" s="21">
        <f t="shared" si="6"/>
        <v>0</v>
      </c>
      <c r="AD34" s="19">
        <v>0</v>
      </c>
      <c r="AE34" s="17">
        <f t="shared" si="75"/>
        <v>0</v>
      </c>
      <c r="AF34" s="21">
        <f t="shared" si="7"/>
        <v>0</v>
      </c>
      <c r="AG34" s="86">
        <v>0</v>
      </c>
      <c r="AH34" s="17">
        <f t="shared" si="76"/>
        <v>0</v>
      </c>
      <c r="AI34" s="21">
        <f t="shared" si="8"/>
        <v>0</v>
      </c>
      <c r="AJ34" s="19">
        <v>0</v>
      </c>
      <c r="AK34" s="17">
        <f t="shared" si="77"/>
        <v>0</v>
      </c>
      <c r="AL34" s="21">
        <f t="shared" si="9"/>
        <v>0</v>
      </c>
      <c r="AM34" s="19">
        <v>0</v>
      </c>
      <c r="AN34" s="17">
        <f t="shared" si="78"/>
        <v>0</v>
      </c>
      <c r="AO34" s="21">
        <f t="shared" si="10"/>
        <v>0</v>
      </c>
      <c r="AP34" s="19">
        <v>0</v>
      </c>
      <c r="AQ34" s="17">
        <f t="shared" si="79"/>
        <v>0</v>
      </c>
      <c r="AR34" s="21">
        <f t="shared" si="11"/>
        <v>0</v>
      </c>
      <c r="AS34" s="19">
        <v>0</v>
      </c>
      <c r="AT34" s="17">
        <f t="shared" si="80"/>
        <v>0</v>
      </c>
      <c r="AU34" s="21">
        <f t="shared" si="12"/>
        <v>0</v>
      </c>
      <c r="AV34" s="19">
        <v>0</v>
      </c>
      <c r="AW34" s="17">
        <f t="shared" si="81"/>
        <v>0</v>
      </c>
      <c r="AX34" s="21">
        <f t="shared" si="13"/>
        <v>0</v>
      </c>
      <c r="AY34" s="19">
        <v>0</v>
      </c>
      <c r="AZ34" s="17">
        <f t="shared" si="82"/>
        <v>0</v>
      </c>
      <c r="BA34" s="21">
        <f t="shared" si="14"/>
        <v>0</v>
      </c>
      <c r="BB34" s="19">
        <v>0</v>
      </c>
      <c r="BC34" s="17">
        <f t="shared" si="83"/>
        <v>0</v>
      </c>
      <c r="BD34" s="21">
        <f t="shared" si="15"/>
        <v>0</v>
      </c>
      <c r="BE34" s="19">
        <v>0</v>
      </c>
      <c r="BF34" s="17">
        <f t="shared" si="84"/>
        <v>0</v>
      </c>
      <c r="BG34" s="21">
        <f t="shared" si="16"/>
        <v>0</v>
      </c>
      <c r="BH34" s="19">
        <v>0</v>
      </c>
      <c r="BI34" s="17">
        <f t="shared" si="85"/>
        <v>0</v>
      </c>
      <c r="BJ34" s="21">
        <f t="shared" si="17"/>
        <v>0</v>
      </c>
      <c r="BK34" s="19">
        <v>0</v>
      </c>
      <c r="BL34" s="17">
        <f t="shared" si="86"/>
        <v>0</v>
      </c>
      <c r="BM34" s="21">
        <f t="shared" si="18"/>
        <v>0</v>
      </c>
      <c r="BN34" s="19">
        <v>0</v>
      </c>
      <c r="BO34" s="17">
        <f t="shared" si="87"/>
        <v>0</v>
      </c>
      <c r="BP34" s="21">
        <f t="shared" si="19"/>
        <v>0</v>
      </c>
      <c r="BQ34" s="19">
        <v>0</v>
      </c>
      <c r="BR34" s="17">
        <f t="shared" si="88"/>
        <v>0</v>
      </c>
      <c r="BS34" s="21">
        <f t="shared" si="20"/>
        <v>0</v>
      </c>
      <c r="BT34" s="19">
        <v>0</v>
      </c>
      <c r="BU34" s="17">
        <f t="shared" si="89"/>
        <v>0</v>
      </c>
      <c r="BV34" s="21">
        <f t="shared" si="21"/>
        <v>0</v>
      </c>
      <c r="BW34" s="19">
        <v>0</v>
      </c>
      <c r="BX34" s="17">
        <f t="shared" si="90"/>
        <v>0</v>
      </c>
      <c r="BY34" s="21">
        <f t="shared" si="22"/>
        <v>0</v>
      </c>
      <c r="BZ34" s="19">
        <v>0</v>
      </c>
      <c r="CA34" s="17">
        <f t="shared" si="91"/>
        <v>0</v>
      </c>
      <c r="CB34" s="21">
        <f t="shared" si="23"/>
        <v>0</v>
      </c>
      <c r="CC34" s="19">
        <v>0</v>
      </c>
      <c r="CD34" s="17">
        <f t="shared" si="92"/>
        <v>0</v>
      </c>
      <c r="CE34" s="21">
        <f t="shared" si="24"/>
        <v>0</v>
      </c>
      <c r="CF34" s="19">
        <v>0</v>
      </c>
      <c r="CG34" s="17">
        <f t="shared" si="93"/>
        <v>0</v>
      </c>
      <c r="CH34" s="21">
        <f t="shared" si="25"/>
        <v>0</v>
      </c>
      <c r="CI34" s="19">
        <v>0</v>
      </c>
      <c r="CJ34" s="17">
        <f t="shared" si="94"/>
        <v>0</v>
      </c>
      <c r="CK34" s="21">
        <f t="shared" si="26"/>
        <v>0</v>
      </c>
      <c r="CL34" s="19">
        <v>0</v>
      </c>
      <c r="CM34" s="17">
        <f t="shared" si="95"/>
        <v>0</v>
      </c>
      <c r="CN34" s="21">
        <f t="shared" si="27"/>
        <v>0</v>
      </c>
      <c r="CO34" s="19">
        <v>0</v>
      </c>
      <c r="CP34" s="17">
        <f t="shared" si="96"/>
        <v>0</v>
      </c>
      <c r="CQ34" s="21">
        <f t="shared" si="28"/>
        <v>0</v>
      </c>
      <c r="CR34" s="19">
        <v>0</v>
      </c>
      <c r="CS34" s="17">
        <f t="shared" si="97"/>
        <v>0</v>
      </c>
      <c r="CT34" s="21">
        <f t="shared" si="29"/>
        <v>0</v>
      </c>
      <c r="CU34" s="19">
        <v>0</v>
      </c>
      <c r="CV34" s="17">
        <f t="shared" si="98"/>
        <v>0</v>
      </c>
      <c r="CW34" s="21">
        <f t="shared" si="30"/>
        <v>0</v>
      </c>
      <c r="CX34" s="19">
        <v>0</v>
      </c>
      <c r="CY34" s="17">
        <f t="shared" si="99"/>
        <v>0</v>
      </c>
      <c r="CZ34" s="21">
        <f t="shared" si="31"/>
        <v>0</v>
      </c>
      <c r="DA34" s="19">
        <v>0</v>
      </c>
      <c r="DB34" s="17">
        <f t="shared" si="100"/>
        <v>0</v>
      </c>
      <c r="DC34" s="21">
        <f t="shared" si="32"/>
        <v>0</v>
      </c>
      <c r="DD34" s="19">
        <v>0</v>
      </c>
      <c r="DE34" s="17">
        <f t="shared" si="101"/>
        <v>0</v>
      </c>
      <c r="DF34" s="21">
        <f t="shared" si="33"/>
        <v>0</v>
      </c>
      <c r="DG34" s="19">
        <v>0</v>
      </c>
      <c r="DH34" s="17">
        <f t="shared" si="102"/>
        <v>0</v>
      </c>
      <c r="DI34" s="21">
        <f t="shared" si="34"/>
        <v>0</v>
      </c>
      <c r="DJ34" s="19">
        <v>0</v>
      </c>
      <c r="DK34" s="17">
        <f t="shared" si="103"/>
        <v>0</v>
      </c>
      <c r="DL34" s="21">
        <f t="shared" si="35"/>
        <v>0</v>
      </c>
      <c r="DM34" s="19">
        <v>0</v>
      </c>
      <c r="DN34" s="17">
        <f t="shared" si="104"/>
        <v>0</v>
      </c>
      <c r="DO34" s="21">
        <f t="shared" si="36"/>
        <v>0</v>
      </c>
      <c r="DP34" s="19">
        <v>0</v>
      </c>
      <c r="DQ34" s="17">
        <f t="shared" si="105"/>
        <v>0</v>
      </c>
      <c r="DR34" s="21">
        <f t="shared" si="37"/>
        <v>0</v>
      </c>
      <c r="DS34" s="19">
        <v>0</v>
      </c>
      <c r="DT34" s="17">
        <f t="shared" si="106"/>
        <v>0</v>
      </c>
      <c r="DU34" s="21">
        <f t="shared" si="38"/>
        <v>0</v>
      </c>
      <c r="DV34" s="19">
        <v>0</v>
      </c>
      <c r="DW34" s="17">
        <f t="shared" si="107"/>
        <v>0</v>
      </c>
      <c r="DX34" s="21">
        <f t="shared" si="39"/>
        <v>0</v>
      </c>
      <c r="DY34" s="19">
        <v>0</v>
      </c>
      <c r="DZ34" s="17">
        <f t="shared" si="108"/>
        <v>0</v>
      </c>
      <c r="EA34" s="21">
        <f t="shared" si="40"/>
        <v>0</v>
      </c>
      <c r="EB34" s="19">
        <v>0</v>
      </c>
      <c r="EC34" s="17">
        <f t="shared" si="109"/>
        <v>0</v>
      </c>
      <c r="ED34" s="21">
        <f t="shared" si="41"/>
        <v>0</v>
      </c>
      <c r="EE34" s="19">
        <v>0</v>
      </c>
      <c r="EF34" s="17">
        <f t="shared" si="110"/>
        <v>0</v>
      </c>
      <c r="EG34" s="21">
        <f t="shared" si="42"/>
        <v>0</v>
      </c>
      <c r="EH34" s="19">
        <v>0</v>
      </c>
      <c r="EI34" s="17">
        <f t="shared" si="111"/>
        <v>0</v>
      </c>
      <c r="EJ34" s="21">
        <f t="shared" si="43"/>
        <v>0</v>
      </c>
      <c r="EK34" s="19">
        <v>0</v>
      </c>
      <c r="EL34" s="17">
        <f t="shared" si="112"/>
        <v>0</v>
      </c>
      <c r="EM34" s="21">
        <f t="shared" si="44"/>
        <v>0</v>
      </c>
      <c r="EN34" s="19">
        <v>0</v>
      </c>
      <c r="EO34" s="17">
        <f t="shared" si="113"/>
        <v>0</v>
      </c>
      <c r="EP34" s="21">
        <f t="shared" si="45"/>
        <v>0</v>
      </c>
      <c r="EQ34" s="19">
        <v>0</v>
      </c>
      <c r="ER34" s="17">
        <f t="shared" si="114"/>
        <v>0</v>
      </c>
      <c r="ES34" s="21">
        <f t="shared" si="46"/>
        <v>0</v>
      </c>
      <c r="ET34" s="19">
        <v>0</v>
      </c>
      <c r="EU34" s="17">
        <f t="shared" si="115"/>
        <v>0</v>
      </c>
      <c r="EV34" s="21">
        <f t="shared" si="47"/>
        <v>0</v>
      </c>
      <c r="EW34" s="19">
        <v>0</v>
      </c>
      <c r="EX34" s="17">
        <f t="shared" si="116"/>
        <v>0</v>
      </c>
      <c r="EY34" s="21">
        <f t="shared" si="48"/>
        <v>0</v>
      </c>
      <c r="EZ34" s="19">
        <v>0</v>
      </c>
      <c r="FA34" s="17">
        <f t="shared" si="117"/>
        <v>0</v>
      </c>
      <c r="FB34" s="21">
        <f t="shared" si="49"/>
        <v>0</v>
      </c>
      <c r="FC34" s="19">
        <v>0</v>
      </c>
      <c r="FD34" s="17">
        <f t="shared" si="118"/>
        <v>0</v>
      </c>
      <c r="FE34" s="21">
        <f t="shared" si="50"/>
        <v>0</v>
      </c>
      <c r="FF34" s="19">
        <v>0</v>
      </c>
      <c r="FG34" s="17">
        <f t="shared" si="119"/>
        <v>0</v>
      </c>
      <c r="FH34" s="21">
        <f t="shared" si="51"/>
        <v>0</v>
      </c>
      <c r="FI34" s="19">
        <v>0</v>
      </c>
      <c r="FJ34" s="17">
        <f t="shared" si="120"/>
        <v>0</v>
      </c>
      <c r="FK34" s="21">
        <f t="shared" si="52"/>
        <v>0</v>
      </c>
      <c r="FL34" s="19">
        <v>0</v>
      </c>
      <c r="FM34" s="17">
        <f t="shared" si="121"/>
        <v>0</v>
      </c>
      <c r="FN34" s="21">
        <f t="shared" si="53"/>
        <v>0</v>
      </c>
      <c r="FO34" s="86">
        <v>0</v>
      </c>
      <c r="FP34" s="17">
        <f t="shared" si="122"/>
        <v>0</v>
      </c>
      <c r="FQ34" s="21">
        <f t="shared" si="54"/>
        <v>0</v>
      </c>
      <c r="FR34" s="86">
        <v>0</v>
      </c>
      <c r="FS34" s="17">
        <f t="shared" si="123"/>
        <v>0</v>
      </c>
      <c r="FT34" s="21">
        <f t="shared" si="55"/>
        <v>0</v>
      </c>
      <c r="FU34" s="19">
        <v>0</v>
      </c>
      <c r="FV34" s="17">
        <f t="shared" si="124"/>
        <v>0</v>
      </c>
      <c r="FW34" s="21">
        <f t="shared" si="56"/>
        <v>0</v>
      </c>
      <c r="FX34" s="19">
        <v>0</v>
      </c>
      <c r="FY34" s="17">
        <f t="shared" si="125"/>
        <v>0</v>
      </c>
      <c r="FZ34" s="21">
        <f t="shared" si="57"/>
        <v>0</v>
      </c>
      <c r="GA34" s="19">
        <v>0</v>
      </c>
      <c r="GB34" s="17">
        <f t="shared" si="126"/>
        <v>0</v>
      </c>
      <c r="GC34" s="21">
        <f t="shared" si="58"/>
        <v>0</v>
      </c>
      <c r="GD34" s="19">
        <v>0</v>
      </c>
      <c r="GE34" s="17">
        <f t="shared" si="127"/>
        <v>0</v>
      </c>
      <c r="GF34" s="21">
        <f t="shared" si="59"/>
        <v>0</v>
      </c>
      <c r="GG34" s="19">
        <v>0</v>
      </c>
      <c r="GH34" s="17">
        <f t="shared" si="128"/>
        <v>0</v>
      </c>
      <c r="GI34" s="21">
        <f t="shared" si="60"/>
        <v>0</v>
      </c>
      <c r="GJ34" s="19">
        <v>0</v>
      </c>
      <c r="GK34" s="17">
        <f t="shared" si="129"/>
        <v>0</v>
      </c>
      <c r="GL34" s="21">
        <f t="shared" si="61"/>
        <v>0</v>
      </c>
      <c r="GM34" s="19">
        <v>0</v>
      </c>
      <c r="GN34" s="17">
        <f t="shared" si="130"/>
        <v>0</v>
      </c>
      <c r="GO34" s="21">
        <f t="shared" si="62"/>
        <v>0</v>
      </c>
      <c r="GP34" s="19">
        <v>0</v>
      </c>
      <c r="GQ34" s="17">
        <f t="shared" si="131"/>
        <v>0</v>
      </c>
      <c r="GR34" s="21">
        <f t="shared" si="63"/>
        <v>0</v>
      </c>
      <c r="GS34" s="86">
        <v>0</v>
      </c>
      <c r="GT34" s="17">
        <f t="shared" si="132"/>
        <v>0</v>
      </c>
      <c r="GU34" s="21">
        <f t="shared" si="64"/>
        <v>0</v>
      </c>
      <c r="GV34" s="86">
        <v>0</v>
      </c>
      <c r="GW34" s="17">
        <f t="shared" si="133"/>
        <v>0</v>
      </c>
      <c r="GX34" s="21">
        <f t="shared" si="65"/>
        <v>0</v>
      </c>
      <c r="GY34" s="1"/>
      <c r="GZ34" s="204">
        <f t="shared" si="66"/>
        <v>0</v>
      </c>
    </row>
    <row r="35" spans="1:212" x14ac:dyDescent="0.25">
      <c r="A35" s="83" t="s">
        <v>143</v>
      </c>
      <c r="B35" s="83" t="s">
        <v>204</v>
      </c>
      <c r="C35" s="83">
        <v>1E-4</v>
      </c>
      <c r="D35" s="15">
        <f>C35*D$8</f>
        <v>0</v>
      </c>
      <c r="E35" s="21">
        <f>C35+D35</f>
        <v>1E-4</v>
      </c>
      <c r="F35" s="16">
        <v>1E-4</v>
      </c>
      <c r="G35" s="84">
        <v>0</v>
      </c>
      <c r="H35" s="84">
        <v>0</v>
      </c>
      <c r="I35" s="84">
        <v>0</v>
      </c>
      <c r="J35" s="84">
        <v>0</v>
      </c>
      <c r="K35" s="17">
        <f t="shared" si="2"/>
        <v>1E-4</v>
      </c>
      <c r="L35" s="85">
        <v>0</v>
      </c>
      <c r="M35" s="17">
        <f t="shared" si="67"/>
        <v>0</v>
      </c>
      <c r="N35" s="21">
        <f t="shared" si="68"/>
        <v>0</v>
      </c>
      <c r="O35" s="86">
        <v>0</v>
      </c>
      <c r="P35" s="17">
        <f t="shared" si="69"/>
        <v>0</v>
      </c>
      <c r="Q35" s="21">
        <f t="shared" si="70"/>
        <v>0</v>
      </c>
      <c r="R35" s="19">
        <v>0</v>
      </c>
      <c r="S35" s="17">
        <f t="shared" si="71"/>
        <v>0</v>
      </c>
      <c r="T35" s="21">
        <f t="shared" si="3"/>
        <v>0</v>
      </c>
      <c r="U35" s="19">
        <v>0</v>
      </c>
      <c r="V35" s="17">
        <f t="shared" si="72"/>
        <v>0</v>
      </c>
      <c r="W35" s="21">
        <f t="shared" si="4"/>
        <v>0</v>
      </c>
      <c r="X35" s="19">
        <v>0</v>
      </c>
      <c r="Y35" s="17">
        <f t="shared" si="73"/>
        <v>0</v>
      </c>
      <c r="Z35" s="21">
        <f t="shared" si="5"/>
        <v>0</v>
      </c>
      <c r="AA35" s="19">
        <v>0</v>
      </c>
      <c r="AB35" s="17">
        <f t="shared" si="74"/>
        <v>0</v>
      </c>
      <c r="AC35" s="21">
        <f t="shared" si="6"/>
        <v>0</v>
      </c>
      <c r="AD35" s="19">
        <v>0</v>
      </c>
      <c r="AE35" s="17">
        <f t="shared" si="75"/>
        <v>0</v>
      </c>
      <c r="AF35" s="21">
        <f t="shared" si="7"/>
        <v>0</v>
      </c>
      <c r="AG35" s="86">
        <v>0</v>
      </c>
      <c r="AH35" s="17">
        <f t="shared" si="76"/>
        <v>0</v>
      </c>
      <c r="AI35" s="21">
        <f t="shared" si="8"/>
        <v>0</v>
      </c>
      <c r="AJ35" s="19">
        <v>0</v>
      </c>
      <c r="AK35" s="17">
        <f t="shared" si="77"/>
        <v>0</v>
      </c>
      <c r="AL35" s="21">
        <f t="shared" si="9"/>
        <v>0</v>
      </c>
      <c r="AM35" s="19">
        <v>0</v>
      </c>
      <c r="AN35" s="17">
        <f t="shared" si="78"/>
        <v>0</v>
      </c>
      <c r="AO35" s="21">
        <f t="shared" si="10"/>
        <v>0</v>
      </c>
      <c r="AP35" s="19">
        <v>0</v>
      </c>
      <c r="AQ35" s="17">
        <f t="shared" si="79"/>
        <v>0</v>
      </c>
      <c r="AR35" s="21">
        <f t="shared" si="11"/>
        <v>0</v>
      </c>
      <c r="AS35" s="19">
        <v>0</v>
      </c>
      <c r="AT35" s="17">
        <f t="shared" si="80"/>
        <v>0</v>
      </c>
      <c r="AU35" s="21">
        <f t="shared" si="12"/>
        <v>0</v>
      </c>
      <c r="AV35" s="19">
        <v>0</v>
      </c>
      <c r="AW35" s="17">
        <f t="shared" si="81"/>
        <v>0</v>
      </c>
      <c r="AX35" s="21">
        <f t="shared" si="13"/>
        <v>0</v>
      </c>
      <c r="AY35" s="19">
        <v>0</v>
      </c>
      <c r="AZ35" s="17">
        <f t="shared" si="82"/>
        <v>0</v>
      </c>
      <c r="BA35" s="21">
        <f t="shared" si="14"/>
        <v>0</v>
      </c>
      <c r="BB35" s="19">
        <v>0</v>
      </c>
      <c r="BC35" s="17">
        <f t="shared" si="83"/>
        <v>0</v>
      </c>
      <c r="BD35" s="21">
        <f t="shared" si="15"/>
        <v>0</v>
      </c>
      <c r="BE35" s="19">
        <v>0</v>
      </c>
      <c r="BF35" s="17">
        <f t="shared" si="84"/>
        <v>0</v>
      </c>
      <c r="BG35" s="21">
        <f t="shared" si="16"/>
        <v>0</v>
      </c>
      <c r="BH35" s="19">
        <v>0</v>
      </c>
      <c r="BI35" s="17">
        <f t="shared" si="85"/>
        <v>0</v>
      </c>
      <c r="BJ35" s="21">
        <f t="shared" si="17"/>
        <v>0</v>
      </c>
      <c r="BK35" s="19">
        <v>0</v>
      </c>
      <c r="BL35" s="17">
        <f t="shared" si="86"/>
        <v>0</v>
      </c>
      <c r="BM35" s="21">
        <f t="shared" si="18"/>
        <v>0</v>
      </c>
      <c r="BN35" s="19">
        <v>0</v>
      </c>
      <c r="BO35" s="17">
        <f t="shared" si="87"/>
        <v>0</v>
      </c>
      <c r="BP35" s="21">
        <f t="shared" si="19"/>
        <v>0</v>
      </c>
      <c r="BQ35" s="19">
        <v>0</v>
      </c>
      <c r="BR35" s="17">
        <f t="shared" si="88"/>
        <v>0</v>
      </c>
      <c r="BS35" s="21">
        <f t="shared" si="20"/>
        <v>0</v>
      </c>
      <c r="BT35" s="19">
        <v>0</v>
      </c>
      <c r="BU35" s="17">
        <f t="shared" si="89"/>
        <v>0</v>
      </c>
      <c r="BV35" s="21">
        <f t="shared" si="21"/>
        <v>0</v>
      </c>
      <c r="BW35" s="19">
        <v>0</v>
      </c>
      <c r="BX35" s="17">
        <f t="shared" si="90"/>
        <v>0</v>
      </c>
      <c r="BY35" s="21">
        <f t="shared" si="22"/>
        <v>0</v>
      </c>
      <c r="BZ35" s="19">
        <v>0</v>
      </c>
      <c r="CA35" s="17">
        <f t="shared" si="91"/>
        <v>0</v>
      </c>
      <c r="CB35" s="21">
        <f t="shared" si="23"/>
        <v>0</v>
      </c>
      <c r="CC35" s="19">
        <v>0</v>
      </c>
      <c r="CD35" s="17">
        <f t="shared" si="92"/>
        <v>0</v>
      </c>
      <c r="CE35" s="21">
        <f t="shared" si="24"/>
        <v>0</v>
      </c>
      <c r="CF35" s="19">
        <v>0</v>
      </c>
      <c r="CG35" s="17">
        <f t="shared" si="93"/>
        <v>0</v>
      </c>
      <c r="CH35" s="21">
        <f t="shared" si="25"/>
        <v>0</v>
      </c>
      <c r="CI35" s="19">
        <v>0</v>
      </c>
      <c r="CJ35" s="17">
        <f t="shared" si="94"/>
        <v>0</v>
      </c>
      <c r="CK35" s="21">
        <f t="shared" si="26"/>
        <v>0</v>
      </c>
      <c r="CL35" s="19">
        <v>0</v>
      </c>
      <c r="CM35" s="17">
        <f t="shared" si="95"/>
        <v>0</v>
      </c>
      <c r="CN35" s="21">
        <f t="shared" si="27"/>
        <v>0</v>
      </c>
      <c r="CO35" s="19">
        <v>0</v>
      </c>
      <c r="CP35" s="17">
        <f t="shared" si="96"/>
        <v>0</v>
      </c>
      <c r="CQ35" s="21">
        <f t="shared" si="28"/>
        <v>0</v>
      </c>
      <c r="CR35" s="19">
        <v>0</v>
      </c>
      <c r="CS35" s="17">
        <f t="shared" si="97"/>
        <v>0</v>
      </c>
      <c r="CT35" s="21">
        <f t="shared" si="29"/>
        <v>0</v>
      </c>
      <c r="CU35" s="19">
        <v>0</v>
      </c>
      <c r="CV35" s="17">
        <f t="shared" si="98"/>
        <v>0</v>
      </c>
      <c r="CW35" s="21">
        <f t="shared" si="30"/>
        <v>0</v>
      </c>
      <c r="CX35" s="19">
        <v>0</v>
      </c>
      <c r="CY35" s="17">
        <f t="shared" si="99"/>
        <v>0</v>
      </c>
      <c r="CZ35" s="21">
        <f t="shared" si="31"/>
        <v>0</v>
      </c>
      <c r="DA35" s="19">
        <v>0</v>
      </c>
      <c r="DB35" s="17">
        <f t="shared" si="100"/>
        <v>0</v>
      </c>
      <c r="DC35" s="21">
        <f t="shared" si="32"/>
        <v>0</v>
      </c>
      <c r="DD35" s="19">
        <v>0</v>
      </c>
      <c r="DE35" s="17">
        <f t="shared" si="101"/>
        <v>0</v>
      </c>
      <c r="DF35" s="21">
        <f t="shared" si="33"/>
        <v>0</v>
      </c>
      <c r="DG35" s="19">
        <v>0</v>
      </c>
      <c r="DH35" s="17">
        <f t="shared" si="102"/>
        <v>0</v>
      </c>
      <c r="DI35" s="21">
        <f t="shared" si="34"/>
        <v>0</v>
      </c>
      <c r="DJ35" s="19">
        <v>0</v>
      </c>
      <c r="DK35" s="17">
        <f t="shared" si="103"/>
        <v>0</v>
      </c>
      <c r="DL35" s="21">
        <f t="shared" si="35"/>
        <v>0</v>
      </c>
      <c r="DM35" s="19">
        <v>0</v>
      </c>
      <c r="DN35" s="17">
        <f t="shared" si="104"/>
        <v>0</v>
      </c>
      <c r="DO35" s="21">
        <f t="shared" si="36"/>
        <v>0</v>
      </c>
      <c r="DP35" s="19">
        <v>0</v>
      </c>
      <c r="DQ35" s="17">
        <f t="shared" si="105"/>
        <v>0</v>
      </c>
      <c r="DR35" s="21">
        <f t="shared" si="37"/>
        <v>0</v>
      </c>
      <c r="DS35" s="19">
        <v>0</v>
      </c>
      <c r="DT35" s="17">
        <f t="shared" si="106"/>
        <v>0</v>
      </c>
      <c r="DU35" s="21">
        <f t="shared" si="38"/>
        <v>0</v>
      </c>
      <c r="DV35" s="19">
        <v>0</v>
      </c>
      <c r="DW35" s="17">
        <f t="shared" si="107"/>
        <v>0</v>
      </c>
      <c r="DX35" s="21">
        <f t="shared" si="39"/>
        <v>0</v>
      </c>
      <c r="DY35" s="19">
        <v>0</v>
      </c>
      <c r="DZ35" s="17">
        <f t="shared" si="108"/>
        <v>0</v>
      </c>
      <c r="EA35" s="21">
        <f t="shared" si="40"/>
        <v>0</v>
      </c>
      <c r="EB35" s="19">
        <v>0</v>
      </c>
      <c r="EC35" s="17">
        <f t="shared" si="109"/>
        <v>0</v>
      </c>
      <c r="ED35" s="21">
        <f t="shared" si="41"/>
        <v>0</v>
      </c>
      <c r="EE35" s="19">
        <v>0</v>
      </c>
      <c r="EF35" s="17">
        <f t="shared" si="110"/>
        <v>0</v>
      </c>
      <c r="EG35" s="21">
        <f t="shared" si="42"/>
        <v>0</v>
      </c>
      <c r="EH35" s="19">
        <v>0</v>
      </c>
      <c r="EI35" s="17">
        <f t="shared" si="111"/>
        <v>0</v>
      </c>
      <c r="EJ35" s="21">
        <f t="shared" si="43"/>
        <v>0</v>
      </c>
      <c r="EK35" s="19">
        <v>0</v>
      </c>
      <c r="EL35" s="17">
        <f t="shared" si="112"/>
        <v>0</v>
      </c>
      <c r="EM35" s="21">
        <f t="shared" si="44"/>
        <v>0</v>
      </c>
      <c r="EN35" s="19">
        <v>0</v>
      </c>
      <c r="EO35" s="17">
        <f t="shared" si="113"/>
        <v>0</v>
      </c>
      <c r="EP35" s="21">
        <f t="shared" si="45"/>
        <v>0</v>
      </c>
      <c r="EQ35" s="19">
        <v>0</v>
      </c>
      <c r="ER35" s="17">
        <f t="shared" si="114"/>
        <v>0</v>
      </c>
      <c r="ES35" s="21">
        <f t="shared" si="46"/>
        <v>0</v>
      </c>
      <c r="ET35" s="19">
        <v>0</v>
      </c>
      <c r="EU35" s="17">
        <f t="shared" si="115"/>
        <v>0</v>
      </c>
      <c r="EV35" s="21">
        <f t="shared" si="47"/>
        <v>0</v>
      </c>
      <c r="EW35" s="19">
        <v>0</v>
      </c>
      <c r="EX35" s="17">
        <f t="shared" si="116"/>
        <v>0</v>
      </c>
      <c r="EY35" s="21">
        <f t="shared" si="48"/>
        <v>0</v>
      </c>
      <c r="EZ35" s="19">
        <v>0</v>
      </c>
      <c r="FA35" s="17">
        <f t="shared" si="117"/>
        <v>0</v>
      </c>
      <c r="FB35" s="21">
        <f t="shared" si="49"/>
        <v>0</v>
      </c>
      <c r="FC35" s="19">
        <v>0</v>
      </c>
      <c r="FD35" s="17">
        <f t="shared" si="118"/>
        <v>0</v>
      </c>
      <c r="FE35" s="21">
        <f t="shared" si="50"/>
        <v>0</v>
      </c>
      <c r="FF35" s="19">
        <v>0</v>
      </c>
      <c r="FG35" s="17">
        <f t="shared" si="119"/>
        <v>0</v>
      </c>
      <c r="FH35" s="21">
        <f t="shared" si="51"/>
        <v>0</v>
      </c>
      <c r="FI35" s="19">
        <v>0</v>
      </c>
      <c r="FJ35" s="17">
        <f t="shared" si="120"/>
        <v>0</v>
      </c>
      <c r="FK35" s="21">
        <f t="shared" si="52"/>
        <v>0</v>
      </c>
      <c r="FL35" s="19">
        <v>0</v>
      </c>
      <c r="FM35" s="17">
        <f t="shared" si="121"/>
        <v>0</v>
      </c>
      <c r="FN35" s="21">
        <f t="shared" si="53"/>
        <v>0</v>
      </c>
      <c r="FO35" s="86">
        <v>0</v>
      </c>
      <c r="FP35" s="17">
        <f t="shared" si="122"/>
        <v>0</v>
      </c>
      <c r="FQ35" s="21">
        <f t="shared" si="54"/>
        <v>0</v>
      </c>
      <c r="FR35" s="86">
        <v>0</v>
      </c>
      <c r="FS35" s="17">
        <f t="shared" si="123"/>
        <v>0</v>
      </c>
      <c r="FT35" s="21">
        <f t="shared" si="55"/>
        <v>0</v>
      </c>
      <c r="FU35" s="19">
        <v>0</v>
      </c>
      <c r="FV35" s="17">
        <f t="shared" si="124"/>
        <v>0</v>
      </c>
      <c r="FW35" s="21">
        <f t="shared" si="56"/>
        <v>0</v>
      </c>
      <c r="FX35" s="19">
        <v>0</v>
      </c>
      <c r="FY35" s="17">
        <f t="shared" si="125"/>
        <v>0</v>
      </c>
      <c r="FZ35" s="21">
        <f t="shared" si="57"/>
        <v>0</v>
      </c>
      <c r="GA35" s="19">
        <v>0</v>
      </c>
      <c r="GB35" s="17">
        <f t="shared" si="126"/>
        <v>0</v>
      </c>
      <c r="GC35" s="21">
        <f t="shared" si="58"/>
        <v>0</v>
      </c>
      <c r="GD35" s="19">
        <v>0</v>
      </c>
      <c r="GE35" s="17">
        <f t="shared" si="127"/>
        <v>0</v>
      </c>
      <c r="GF35" s="21">
        <f t="shared" si="59"/>
        <v>0</v>
      </c>
      <c r="GG35" s="19">
        <v>0</v>
      </c>
      <c r="GH35" s="17">
        <f t="shared" si="128"/>
        <v>0</v>
      </c>
      <c r="GI35" s="21">
        <f t="shared" si="60"/>
        <v>0</v>
      </c>
      <c r="GJ35" s="19">
        <v>0</v>
      </c>
      <c r="GK35" s="17">
        <f t="shared" si="129"/>
        <v>0</v>
      </c>
      <c r="GL35" s="21">
        <f t="shared" si="61"/>
        <v>0</v>
      </c>
      <c r="GM35" s="19">
        <v>0</v>
      </c>
      <c r="GN35" s="17">
        <f t="shared" si="130"/>
        <v>0</v>
      </c>
      <c r="GO35" s="21">
        <f t="shared" si="62"/>
        <v>0</v>
      </c>
      <c r="GP35" s="19">
        <v>0</v>
      </c>
      <c r="GQ35" s="17">
        <f t="shared" si="131"/>
        <v>0</v>
      </c>
      <c r="GR35" s="21">
        <f t="shared" si="63"/>
        <v>0</v>
      </c>
      <c r="GS35" s="86">
        <v>0</v>
      </c>
      <c r="GT35" s="17">
        <f t="shared" si="132"/>
        <v>0</v>
      </c>
      <c r="GU35" s="21">
        <f t="shared" si="64"/>
        <v>0</v>
      </c>
      <c r="GV35" s="86">
        <v>0</v>
      </c>
      <c r="GW35" s="17">
        <f t="shared" si="133"/>
        <v>0</v>
      </c>
      <c r="GX35" s="21">
        <f t="shared" si="65"/>
        <v>0</v>
      </c>
      <c r="GY35" s="1"/>
      <c r="GZ35" s="204">
        <f t="shared" si="66"/>
        <v>0</v>
      </c>
    </row>
    <row r="36" spans="1:212" x14ac:dyDescent="0.25">
      <c r="A36" s="1"/>
      <c r="B36" s="1"/>
      <c r="C36" s="1"/>
      <c r="D36" s="1"/>
      <c r="E36" s="21"/>
      <c r="F36" s="17">
        <f>SUM(F10:F35)</f>
        <v>2.5999999999999994E-3</v>
      </c>
      <c r="G36" s="17">
        <f>SUM(G10:G35)</f>
        <v>0</v>
      </c>
      <c r="H36" s="17">
        <f>SUM(H10:H35)</f>
        <v>0</v>
      </c>
      <c r="I36" s="17">
        <f>SUM(I10:I35)</f>
        <v>0</v>
      </c>
      <c r="J36" s="17">
        <f>SUM(J10:J35)</f>
        <v>0</v>
      </c>
      <c r="K36" s="17"/>
      <c r="L36" s="22"/>
      <c r="M36" s="17"/>
      <c r="N36" s="21"/>
      <c r="O36" s="2"/>
      <c r="P36" s="17"/>
      <c r="Q36" s="21"/>
      <c r="R36" s="2"/>
      <c r="S36" s="17"/>
      <c r="T36" s="21"/>
      <c r="U36" s="2"/>
      <c r="V36" s="17"/>
      <c r="W36" s="21"/>
      <c r="X36" s="1"/>
      <c r="Y36" s="17"/>
      <c r="Z36" s="21"/>
      <c r="AA36" s="2"/>
      <c r="AB36" s="17"/>
      <c r="AC36" s="21"/>
      <c r="AD36" s="2"/>
      <c r="AE36" s="17"/>
      <c r="AF36" s="21"/>
      <c r="AG36" s="2"/>
      <c r="AH36" s="17"/>
      <c r="AI36" s="21"/>
      <c r="AJ36" s="2"/>
      <c r="AK36" s="17"/>
      <c r="AL36" s="21"/>
      <c r="AM36" s="2"/>
      <c r="AN36" s="17"/>
      <c r="AO36" s="21"/>
      <c r="AP36" s="2"/>
      <c r="AQ36" s="17"/>
      <c r="AR36" s="21"/>
      <c r="AS36" s="2"/>
      <c r="AT36" s="17"/>
      <c r="AU36" s="21"/>
      <c r="AV36" s="2"/>
      <c r="AW36" s="17"/>
      <c r="AX36" s="21"/>
      <c r="AY36" s="2"/>
      <c r="AZ36" s="17"/>
      <c r="BA36" s="21"/>
      <c r="BB36" s="2"/>
      <c r="BC36" s="17"/>
      <c r="BD36" s="21"/>
      <c r="BE36" s="2"/>
      <c r="BF36" s="17"/>
      <c r="BG36" s="21"/>
      <c r="BH36" s="2"/>
      <c r="BI36" s="17"/>
      <c r="BJ36" s="21"/>
      <c r="BK36" s="2"/>
      <c r="BL36" s="17"/>
      <c r="BM36" s="21"/>
      <c r="BN36" s="2"/>
      <c r="BO36" s="17"/>
      <c r="BP36" s="21"/>
      <c r="BQ36" s="2"/>
      <c r="BR36" s="17"/>
      <c r="BS36" s="21"/>
      <c r="BT36" s="2"/>
      <c r="BU36" s="17"/>
      <c r="BV36" s="21"/>
      <c r="BW36" s="2"/>
      <c r="BX36" s="17"/>
      <c r="BY36" s="21"/>
      <c r="BZ36" s="2"/>
      <c r="CA36" s="17"/>
      <c r="CB36" s="21"/>
      <c r="CC36" s="2"/>
      <c r="CD36" s="17"/>
      <c r="CE36" s="21"/>
      <c r="CF36" s="2"/>
      <c r="CG36" s="17"/>
      <c r="CH36" s="21"/>
      <c r="CI36" s="2"/>
      <c r="CJ36" s="17"/>
      <c r="CK36" s="21"/>
      <c r="CL36" s="2"/>
      <c r="CM36" s="17"/>
      <c r="CN36" s="21"/>
      <c r="CO36" s="2"/>
      <c r="CP36" s="17"/>
      <c r="CQ36" s="21"/>
      <c r="CR36" s="2"/>
      <c r="CS36" s="17"/>
      <c r="CT36" s="21"/>
      <c r="CU36" s="2"/>
      <c r="CV36" s="17"/>
      <c r="CW36" s="21"/>
      <c r="CX36" s="2"/>
      <c r="CY36" s="17"/>
      <c r="CZ36" s="21"/>
      <c r="DA36" s="2"/>
      <c r="DB36" s="17"/>
      <c r="DC36" s="21"/>
      <c r="DD36" s="2"/>
      <c r="DE36" s="17"/>
      <c r="DF36" s="21"/>
      <c r="DG36" s="2"/>
      <c r="DH36" s="17"/>
      <c r="DI36" s="21"/>
      <c r="DJ36" s="2"/>
      <c r="DK36" s="17"/>
      <c r="DL36" s="21"/>
      <c r="DM36" s="2"/>
      <c r="DN36" s="17"/>
      <c r="DO36" s="21"/>
      <c r="DP36" s="2"/>
      <c r="DQ36" s="17"/>
      <c r="DR36" s="21"/>
      <c r="DS36" s="2"/>
      <c r="DT36" s="17"/>
      <c r="DU36" s="21"/>
      <c r="DV36" s="2"/>
      <c r="DW36" s="17"/>
      <c r="DX36" s="21"/>
      <c r="DY36" s="2"/>
      <c r="DZ36" s="17"/>
      <c r="EA36" s="21"/>
      <c r="EB36" s="2"/>
      <c r="EC36" s="17"/>
      <c r="ED36" s="21"/>
      <c r="EE36" s="2"/>
      <c r="EF36" s="17"/>
      <c r="EG36" s="21"/>
      <c r="EH36" s="2"/>
      <c r="EI36" s="17"/>
      <c r="EJ36" s="21"/>
      <c r="EK36" s="2"/>
      <c r="EL36" s="17"/>
      <c r="EM36" s="21"/>
      <c r="EN36" s="2"/>
      <c r="EO36" s="17"/>
      <c r="EP36" s="21"/>
      <c r="EQ36" s="2"/>
      <c r="ER36" s="17"/>
      <c r="ES36" s="21"/>
      <c r="ET36" s="2"/>
      <c r="EU36" s="17"/>
      <c r="EV36" s="21"/>
      <c r="EW36" s="2"/>
      <c r="EX36" s="17"/>
      <c r="EY36" s="21"/>
      <c r="EZ36" s="2"/>
      <c r="FA36" s="17"/>
      <c r="FB36" s="21"/>
      <c r="FC36" s="2"/>
      <c r="FD36" s="17"/>
      <c r="FE36" s="21"/>
      <c r="FF36" s="2"/>
      <c r="FG36" s="17"/>
      <c r="FH36" s="21"/>
      <c r="FI36" s="2"/>
      <c r="FJ36" s="17"/>
      <c r="FK36" s="21"/>
      <c r="FL36" s="2"/>
      <c r="FM36" s="17"/>
      <c r="FN36" s="21"/>
      <c r="FO36" s="2"/>
      <c r="FP36" s="17"/>
      <c r="FQ36" s="21"/>
      <c r="FR36" s="2"/>
      <c r="FS36" s="17"/>
      <c r="FT36" s="21"/>
      <c r="FU36" s="2"/>
      <c r="FV36" s="17"/>
      <c r="FW36" s="21"/>
      <c r="FX36" s="2"/>
      <c r="FY36" s="17"/>
      <c r="FZ36" s="21"/>
      <c r="GA36" s="2"/>
      <c r="GB36" s="17"/>
      <c r="GC36" s="21"/>
      <c r="GD36" s="2"/>
      <c r="GE36" s="17"/>
      <c r="GF36" s="21"/>
      <c r="GG36" s="2"/>
      <c r="GH36" s="17"/>
      <c r="GI36" s="21"/>
      <c r="GJ36" s="2"/>
      <c r="GK36" s="17"/>
      <c r="GL36" s="21"/>
      <c r="GM36" s="2"/>
      <c r="GN36" s="17"/>
      <c r="GO36" s="21"/>
      <c r="GP36" s="2"/>
      <c r="GQ36" s="17"/>
      <c r="GR36" s="21"/>
      <c r="GS36" s="86"/>
      <c r="GT36" s="17"/>
      <c r="GU36" s="21"/>
      <c r="GV36" s="2"/>
      <c r="GW36" s="17"/>
      <c r="GX36" s="21"/>
      <c r="GY36" s="1"/>
      <c r="GZ36" s="202"/>
    </row>
    <row r="37" spans="1:212" x14ac:dyDescent="0.25">
      <c r="A37" s="1"/>
      <c r="B37" s="1"/>
      <c r="C37" s="1"/>
      <c r="D37" s="1"/>
      <c r="E37" s="21"/>
      <c r="F37" s="1"/>
      <c r="G37" s="1"/>
      <c r="H37" s="1"/>
      <c r="I37" s="1"/>
      <c r="J37" s="1"/>
      <c r="K37" s="1"/>
      <c r="L37" s="22"/>
      <c r="M37" s="17"/>
      <c r="N37" s="21"/>
      <c r="O37" s="2"/>
      <c r="P37" s="17"/>
      <c r="Q37" s="21"/>
      <c r="R37" s="2"/>
      <c r="S37" s="17"/>
      <c r="T37" s="21"/>
      <c r="U37" s="2"/>
      <c r="V37" s="17"/>
      <c r="W37" s="21"/>
      <c r="X37" s="1"/>
      <c r="Y37" s="17"/>
      <c r="Z37" s="21"/>
      <c r="AA37" s="2"/>
      <c r="AB37" s="17"/>
      <c r="AC37" s="21"/>
      <c r="AD37" s="2"/>
      <c r="AE37" s="17"/>
      <c r="AF37" s="21"/>
      <c r="AG37" s="2"/>
      <c r="AH37" s="17"/>
      <c r="AI37" s="21"/>
      <c r="AJ37" s="2"/>
      <c r="AK37" s="17"/>
      <c r="AL37" s="21"/>
      <c r="AM37" s="2"/>
      <c r="AN37" s="17"/>
      <c r="AO37" s="21"/>
      <c r="AP37" s="2"/>
      <c r="AQ37" s="17"/>
      <c r="AR37" s="21"/>
      <c r="AS37" s="2"/>
      <c r="AT37" s="17"/>
      <c r="AU37" s="21"/>
      <c r="AV37" s="2"/>
      <c r="AW37" s="17"/>
      <c r="AX37" s="21"/>
      <c r="AY37" s="2"/>
      <c r="AZ37" s="17"/>
      <c r="BA37" s="21"/>
      <c r="BB37" s="2"/>
      <c r="BC37" s="17"/>
      <c r="BD37" s="21"/>
      <c r="BE37" s="2"/>
      <c r="BF37" s="17"/>
      <c r="BG37" s="21"/>
      <c r="BH37" s="2"/>
      <c r="BI37" s="17"/>
      <c r="BJ37" s="21"/>
      <c r="BK37" s="2"/>
      <c r="BL37" s="17"/>
      <c r="BM37" s="21"/>
      <c r="BN37" s="2"/>
      <c r="BO37" s="17"/>
      <c r="BP37" s="21"/>
      <c r="BQ37" s="2"/>
      <c r="BR37" s="17"/>
      <c r="BS37" s="21"/>
      <c r="BT37" s="2"/>
      <c r="BU37" s="17"/>
      <c r="BV37" s="21"/>
      <c r="BW37" s="2"/>
      <c r="BX37" s="17"/>
      <c r="BY37" s="21"/>
      <c r="BZ37" s="2"/>
      <c r="CA37" s="17"/>
      <c r="CB37" s="21"/>
      <c r="CC37" s="2"/>
      <c r="CD37" s="17"/>
      <c r="CE37" s="21"/>
      <c r="CF37" s="2"/>
      <c r="CG37" s="17"/>
      <c r="CH37" s="21"/>
      <c r="CI37" s="2"/>
      <c r="CJ37" s="17"/>
      <c r="CK37" s="21"/>
      <c r="CL37" s="2"/>
      <c r="CM37" s="17"/>
      <c r="CN37" s="21"/>
      <c r="CO37" s="2"/>
      <c r="CP37" s="17"/>
      <c r="CQ37" s="21"/>
      <c r="CR37" s="2"/>
      <c r="CS37" s="17"/>
      <c r="CT37" s="21"/>
      <c r="CU37" s="2"/>
      <c r="CV37" s="17"/>
      <c r="CW37" s="21"/>
      <c r="CX37" s="2"/>
      <c r="CY37" s="17"/>
      <c r="CZ37" s="21"/>
      <c r="DA37" s="2"/>
      <c r="DB37" s="17"/>
      <c r="DC37" s="21"/>
      <c r="DD37" s="2"/>
      <c r="DE37" s="17"/>
      <c r="DF37" s="21"/>
      <c r="DG37" s="2"/>
      <c r="DH37" s="17"/>
      <c r="DI37" s="21"/>
      <c r="DJ37" s="2"/>
      <c r="DK37" s="17"/>
      <c r="DL37" s="21"/>
      <c r="DM37" s="2"/>
      <c r="DN37" s="17"/>
      <c r="DO37" s="21"/>
      <c r="DP37" s="2"/>
      <c r="DQ37" s="17"/>
      <c r="DR37" s="21"/>
      <c r="DS37" s="2"/>
      <c r="DT37" s="17"/>
      <c r="DU37" s="21"/>
      <c r="DV37" s="2"/>
      <c r="DW37" s="17"/>
      <c r="DX37" s="21"/>
      <c r="DY37" s="2"/>
      <c r="DZ37" s="17"/>
      <c r="EA37" s="21"/>
      <c r="EB37" s="2"/>
      <c r="EC37" s="17"/>
      <c r="ED37" s="21"/>
      <c r="EE37" s="2"/>
      <c r="EF37" s="17"/>
      <c r="EG37" s="21"/>
      <c r="EH37" s="2"/>
      <c r="EI37" s="17"/>
      <c r="EJ37" s="21"/>
      <c r="EK37" s="2"/>
      <c r="EL37" s="17"/>
      <c r="EM37" s="21"/>
      <c r="EN37" s="2"/>
      <c r="EO37" s="17"/>
      <c r="EP37" s="21"/>
      <c r="EQ37" s="2"/>
      <c r="ER37" s="17"/>
      <c r="ES37" s="21"/>
      <c r="ET37" s="2"/>
      <c r="EU37" s="17"/>
      <c r="EV37" s="21"/>
      <c r="EW37" s="2"/>
      <c r="EX37" s="17"/>
      <c r="EY37" s="21"/>
      <c r="EZ37" s="2"/>
      <c r="FA37" s="17"/>
      <c r="FB37" s="21"/>
      <c r="FC37" s="2"/>
      <c r="FD37" s="17"/>
      <c r="FE37" s="21"/>
      <c r="FF37" s="2"/>
      <c r="FG37" s="17"/>
      <c r="FH37" s="21"/>
      <c r="FI37" s="2"/>
      <c r="FJ37" s="17"/>
      <c r="FK37" s="21"/>
      <c r="FL37" s="2"/>
      <c r="FM37" s="17"/>
      <c r="FN37" s="21"/>
      <c r="FO37" s="2"/>
      <c r="FP37" s="17"/>
      <c r="FQ37" s="21"/>
      <c r="FR37" s="2"/>
      <c r="FS37" s="17"/>
      <c r="FT37" s="21"/>
      <c r="FU37" s="2"/>
      <c r="FV37" s="17"/>
      <c r="FW37" s="21"/>
      <c r="FX37" s="2"/>
      <c r="FY37" s="17"/>
      <c r="FZ37" s="21"/>
      <c r="GA37" s="2"/>
      <c r="GB37" s="17"/>
      <c r="GC37" s="21"/>
      <c r="GD37" s="2"/>
      <c r="GE37" s="17"/>
      <c r="GF37" s="21"/>
      <c r="GG37" s="2"/>
      <c r="GH37" s="17"/>
      <c r="GI37" s="21"/>
      <c r="GJ37" s="2"/>
      <c r="GK37" s="17"/>
      <c r="GL37" s="21"/>
      <c r="GM37" s="2"/>
      <c r="GN37" s="17"/>
      <c r="GO37" s="21"/>
      <c r="GP37" s="2"/>
      <c r="GQ37" s="17"/>
      <c r="GR37" s="21"/>
      <c r="GS37" s="86"/>
      <c r="GT37" s="17"/>
      <c r="GU37" s="21"/>
      <c r="GV37" s="2"/>
      <c r="GW37" s="17"/>
      <c r="GX37" s="21"/>
      <c r="GY37" s="1"/>
      <c r="GZ37" s="202"/>
    </row>
    <row r="38" spans="1:212" x14ac:dyDescent="0.25">
      <c r="A38" s="23" t="s">
        <v>144</v>
      </c>
      <c r="B38" s="23"/>
      <c r="C38" s="23">
        <f>SUM(C$10:C$35)</f>
        <v>2.5999999999999994E-3</v>
      </c>
      <c r="D38" s="23">
        <f>SUM(D$10:D$35)</f>
        <v>0</v>
      </c>
      <c r="E38" s="26">
        <f>SUM(E$10:E$35)</f>
        <v>2.5999999999999994E-3</v>
      </c>
      <c r="F38" s="23"/>
      <c r="G38" s="23"/>
      <c r="H38" s="23"/>
      <c r="I38" s="23"/>
      <c r="J38" s="23"/>
      <c r="K38" s="23"/>
      <c r="L38" s="24"/>
      <c r="M38" s="25"/>
      <c r="N38" s="26">
        <f>SUM(N$10:N$35)</f>
        <v>0</v>
      </c>
      <c r="O38" s="27"/>
      <c r="P38" s="25"/>
      <c r="Q38" s="26">
        <f>SUM(Q$10:Q$35)</f>
        <v>0</v>
      </c>
      <c r="R38" s="27"/>
      <c r="S38" s="25"/>
      <c r="T38" s="26">
        <f>SUM(T$10:T$35)</f>
        <v>0</v>
      </c>
      <c r="U38" s="27"/>
      <c r="V38" s="25"/>
      <c r="W38" s="26">
        <f>SUM(W$10:W$35)</f>
        <v>0</v>
      </c>
      <c r="X38" s="23"/>
      <c r="Y38" s="25"/>
      <c r="Z38" s="26">
        <f>SUM(Z$10:Z$35)</f>
        <v>0</v>
      </c>
      <c r="AA38" s="27"/>
      <c r="AB38" s="25"/>
      <c r="AC38" s="26">
        <f>SUM(AC$10:AC$35)</f>
        <v>0</v>
      </c>
      <c r="AD38" s="27"/>
      <c r="AE38" s="25"/>
      <c r="AF38" s="26">
        <f>SUM(AF$10:AF$35)</f>
        <v>0</v>
      </c>
      <c r="AG38" s="27"/>
      <c r="AH38" s="25"/>
      <c r="AI38" s="26">
        <f>SUM(AI$10:AI$35)</f>
        <v>0</v>
      </c>
      <c r="AJ38" s="27"/>
      <c r="AK38" s="25"/>
      <c r="AL38" s="26">
        <f>SUM(AL$10:AL$35)</f>
        <v>0</v>
      </c>
      <c r="AM38" s="27"/>
      <c r="AN38" s="25"/>
      <c r="AO38" s="26">
        <f>SUM(AO$10:AO$35)</f>
        <v>0</v>
      </c>
      <c r="AP38" s="27"/>
      <c r="AQ38" s="25"/>
      <c r="AR38" s="26">
        <f>SUM(AR$10:AR$35)</f>
        <v>0</v>
      </c>
      <c r="AS38" s="27"/>
      <c r="AT38" s="25"/>
      <c r="AU38" s="26">
        <f>SUM(AU$10:AU$35)</f>
        <v>0</v>
      </c>
      <c r="AV38" s="27"/>
      <c r="AW38" s="25"/>
      <c r="AX38" s="26">
        <f>SUM(AX$10:AX$35)</f>
        <v>0</v>
      </c>
      <c r="AY38" s="27"/>
      <c r="AZ38" s="25"/>
      <c r="BA38" s="26">
        <f>SUM(BA$10:BA$35)</f>
        <v>0</v>
      </c>
      <c r="BB38" s="27"/>
      <c r="BC38" s="25"/>
      <c r="BD38" s="26">
        <f>SUM(BD$10:BD$35)</f>
        <v>0</v>
      </c>
      <c r="BE38" s="27"/>
      <c r="BF38" s="25"/>
      <c r="BG38" s="26">
        <f>SUM(BG$10:BG$35)</f>
        <v>0</v>
      </c>
      <c r="BH38" s="27"/>
      <c r="BI38" s="25"/>
      <c r="BJ38" s="26">
        <f>SUM(BJ$10:BJ$35)</f>
        <v>0</v>
      </c>
      <c r="BK38" s="27"/>
      <c r="BL38" s="25"/>
      <c r="BM38" s="26">
        <f>SUM(BM$10:BM$35)</f>
        <v>0</v>
      </c>
      <c r="BN38" s="27"/>
      <c r="BO38" s="25"/>
      <c r="BP38" s="26">
        <f>SUM(BP$10:BP$35)</f>
        <v>0</v>
      </c>
      <c r="BQ38" s="27"/>
      <c r="BR38" s="25"/>
      <c r="BS38" s="26">
        <f>SUM(BS$10:BS$35)</f>
        <v>0</v>
      </c>
      <c r="BT38" s="27"/>
      <c r="BU38" s="25"/>
      <c r="BV38" s="26">
        <f>SUM(BV$10:BV$35)</f>
        <v>0</v>
      </c>
      <c r="BW38" s="27"/>
      <c r="BX38" s="25"/>
      <c r="BY38" s="26">
        <f>SUM(BY$10:BY$35)</f>
        <v>0</v>
      </c>
      <c r="BZ38" s="27"/>
      <c r="CA38" s="25"/>
      <c r="CB38" s="26">
        <f>SUM(CB$10:CB$35)</f>
        <v>0</v>
      </c>
      <c r="CC38" s="27"/>
      <c r="CD38" s="25"/>
      <c r="CE38" s="26">
        <f>SUM(CE$10:CE$35)</f>
        <v>0</v>
      </c>
      <c r="CF38" s="27"/>
      <c r="CG38" s="25"/>
      <c r="CH38" s="26">
        <f>SUM(CH$10:CH$35)</f>
        <v>0</v>
      </c>
      <c r="CI38" s="27"/>
      <c r="CJ38" s="25"/>
      <c r="CK38" s="26">
        <f>SUM(CK$10:CK$35)</f>
        <v>0</v>
      </c>
      <c r="CL38" s="27"/>
      <c r="CM38" s="25"/>
      <c r="CN38" s="26">
        <f>SUM(CN$10:CN$35)</f>
        <v>0</v>
      </c>
      <c r="CO38" s="27"/>
      <c r="CP38" s="25"/>
      <c r="CQ38" s="26">
        <f>SUM(CQ$10:CQ$35)</f>
        <v>0</v>
      </c>
      <c r="CR38" s="27"/>
      <c r="CS38" s="25"/>
      <c r="CT38" s="26">
        <f>SUM(CT$10:CT$35)</f>
        <v>0</v>
      </c>
      <c r="CU38" s="27"/>
      <c r="CV38" s="25"/>
      <c r="CW38" s="26">
        <f>SUM(CW$10:CW$35)</f>
        <v>0</v>
      </c>
      <c r="CX38" s="27"/>
      <c r="CY38" s="25"/>
      <c r="CZ38" s="26">
        <f>SUM(CZ$10:CZ$35)</f>
        <v>0</v>
      </c>
      <c r="DA38" s="27"/>
      <c r="DB38" s="25"/>
      <c r="DC38" s="26">
        <f>SUM(DC$10:DC$35)</f>
        <v>0</v>
      </c>
      <c r="DD38" s="27"/>
      <c r="DE38" s="25"/>
      <c r="DF38" s="26">
        <f>SUM(DF$10:DF$35)</f>
        <v>0</v>
      </c>
      <c r="DG38" s="27"/>
      <c r="DH38" s="25"/>
      <c r="DI38" s="26">
        <f>SUM(DI$10:DI$35)</f>
        <v>0</v>
      </c>
      <c r="DJ38" s="27"/>
      <c r="DK38" s="25"/>
      <c r="DL38" s="26">
        <f>SUM(DL$10:DL$35)</f>
        <v>0</v>
      </c>
      <c r="DM38" s="27"/>
      <c r="DN38" s="25"/>
      <c r="DO38" s="26">
        <f>SUM(DO$10:DO$35)</f>
        <v>0</v>
      </c>
      <c r="DP38" s="27"/>
      <c r="DQ38" s="25"/>
      <c r="DR38" s="26">
        <f>SUM(DR$10:DR$35)</f>
        <v>0</v>
      </c>
      <c r="DS38" s="27"/>
      <c r="DT38" s="25"/>
      <c r="DU38" s="26">
        <f>SUM(DU$10:DU$35)</f>
        <v>0</v>
      </c>
      <c r="DV38" s="27"/>
      <c r="DW38" s="25"/>
      <c r="DX38" s="26">
        <f>SUM(DX$10:DX$35)</f>
        <v>0</v>
      </c>
      <c r="DY38" s="27"/>
      <c r="DZ38" s="25"/>
      <c r="EA38" s="26">
        <f>SUM(EA$10:EA$35)</f>
        <v>0</v>
      </c>
      <c r="EB38" s="27"/>
      <c r="EC38" s="25"/>
      <c r="ED38" s="26">
        <f>SUM(ED$10:ED$35)</f>
        <v>0</v>
      </c>
      <c r="EE38" s="27"/>
      <c r="EF38" s="25"/>
      <c r="EG38" s="26">
        <f>SUM(EG$10:EG$35)</f>
        <v>0</v>
      </c>
      <c r="EH38" s="27"/>
      <c r="EI38" s="25"/>
      <c r="EJ38" s="26">
        <f>SUM(EJ$10:EJ$35)</f>
        <v>0</v>
      </c>
      <c r="EK38" s="27"/>
      <c r="EL38" s="25"/>
      <c r="EM38" s="26">
        <f>SUM(EM$10:EM$35)</f>
        <v>0</v>
      </c>
      <c r="EN38" s="27"/>
      <c r="EO38" s="25"/>
      <c r="EP38" s="26">
        <f>SUM(EP$10:EP$35)</f>
        <v>0</v>
      </c>
      <c r="EQ38" s="27"/>
      <c r="ER38" s="25"/>
      <c r="ES38" s="26">
        <f>SUM(ES$10:ES$35)</f>
        <v>0</v>
      </c>
      <c r="ET38" s="27"/>
      <c r="EU38" s="25"/>
      <c r="EV38" s="26">
        <f>SUM(EV$10:EV$35)</f>
        <v>0</v>
      </c>
      <c r="EW38" s="27"/>
      <c r="EX38" s="25"/>
      <c r="EY38" s="26">
        <f>SUM(EY$10:EY$35)</f>
        <v>0</v>
      </c>
      <c r="EZ38" s="27"/>
      <c r="FA38" s="25"/>
      <c r="FB38" s="26">
        <f>SUM(FB$10:FB$35)</f>
        <v>0</v>
      </c>
      <c r="FC38" s="27"/>
      <c r="FD38" s="25"/>
      <c r="FE38" s="26">
        <f>SUM(FE$10:FE$35)</f>
        <v>0</v>
      </c>
      <c r="FF38" s="27"/>
      <c r="FG38" s="25"/>
      <c r="FH38" s="26">
        <f>SUM(FH$10:FH$35)</f>
        <v>0</v>
      </c>
      <c r="FI38" s="27"/>
      <c r="FJ38" s="25"/>
      <c r="FK38" s="26">
        <f>SUM(FK$10:FK$35)</f>
        <v>0</v>
      </c>
      <c r="FL38" s="27"/>
      <c r="FM38" s="25"/>
      <c r="FN38" s="26">
        <f>SUM(FN$10:FN$35)</f>
        <v>0</v>
      </c>
      <c r="FO38" s="27"/>
      <c r="FP38" s="25"/>
      <c r="FQ38" s="26">
        <f>SUM(FQ$10:FQ$35)</f>
        <v>0</v>
      </c>
      <c r="FR38" s="27"/>
      <c r="FS38" s="25"/>
      <c r="FT38" s="26">
        <f>SUM(FT$10:FT$35)</f>
        <v>0</v>
      </c>
      <c r="FU38" s="27"/>
      <c r="FV38" s="25"/>
      <c r="FW38" s="26">
        <f>SUM(FW$10:FW$35)</f>
        <v>0</v>
      </c>
      <c r="FX38" s="27"/>
      <c r="FY38" s="25"/>
      <c r="FZ38" s="26">
        <f>SUM(FZ$10:FZ$35)</f>
        <v>0</v>
      </c>
      <c r="GA38" s="27"/>
      <c r="GB38" s="25"/>
      <c r="GC38" s="26">
        <f>SUM(GC$10:GC$35)</f>
        <v>0</v>
      </c>
      <c r="GD38" s="27"/>
      <c r="GE38" s="25"/>
      <c r="GF38" s="26">
        <f>SUM(GF$10:GF$35)</f>
        <v>0</v>
      </c>
      <c r="GG38" s="27"/>
      <c r="GH38" s="25"/>
      <c r="GI38" s="26">
        <f>SUM(GI$10:GI$35)</f>
        <v>0</v>
      </c>
      <c r="GJ38" s="27"/>
      <c r="GK38" s="25"/>
      <c r="GL38" s="26">
        <f>SUM(GL$10:GL$35)</f>
        <v>0</v>
      </c>
      <c r="GM38" s="27"/>
      <c r="GN38" s="25"/>
      <c r="GO38" s="26">
        <f>SUM(GO$10:GO$35)</f>
        <v>0</v>
      </c>
      <c r="GP38" s="27"/>
      <c r="GQ38" s="25"/>
      <c r="GR38" s="26">
        <f>SUM(GR$10:GR$35)</f>
        <v>0</v>
      </c>
      <c r="GS38" s="86"/>
      <c r="GT38" s="25"/>
      <c r="GU38" s="26">
        <f>SUM(GU$10:GU$35)</f>
        <v>0</v>
      </c>
      <c r="GV38" s="27"/>
      <c r="GW38" s="25"/>
      <c r="GX38" s="26">
        <f>SUM(GX$10:GX$35)</f>
        <v>0</v>
      </c>
      <c r="GY38" s="23"/>
      <c r="GZ38" s="205">
        <f>SUM(N38:GX38)-E38</f>
        <v>-2.5999999999999994E-3</v>
      </c>
      <c r="HA38" s="133" t="s">
        <v>228</v>
      </c>
      <c r="HB38" s="133"/>
      <c r="HC38" s="133"/>
      <c r="HD38" s="133"/>
    </row>
    <row r="39" spans="1:212" x14ac:dyDescent="0.25">
      <c r="A39" s="28" t="s">
        <v>145</v>
      </c>
      <c r="B39" s="28"/>
      <c r="C39" s="28"/>
      <c r="D39" s="28"/>
      <c r="E39" s="31">
        <f>SUM(L39:GX39)</f>
        <v>0</v>
      </c>
      <c r="F39" s="28"/>
      <c r="G39" s="28"/>
      <c r="H39" s="28"/>
      <c r="I39" s="28"/>
      <c r="J39" s="28"/>
      <c r="K39" s="28"/>
      <c r="L39" s="29"/>
      <c r="M39" s="28"/>
      <c r="N39" s="30">
        <f>N38/$E$38</f>
        <v>0</v>
      </c>
      <c r="O39" s="27"/>
      <c r="P39" s="28"/>
      <c r="Q39" s="30">
        <f>Q38/$E$38</f>
        <v>0</v>
      </c>
      <c r="R39" s="28"/>
      <c r="S39" s="28"/>
      <c r="T39" s="30">
        <f>T38/$E$38</f>
        <v>0</v>
      </c>
      <c r="U39" s="28"/>
      <c r="V39" s="28"/>
      <c r="W39" s="30">
        <f>W38/$E$38</f>
        <v>0</v>
      </c>
      <c r="X39" s="28"/>
      <c r="Y39" s="28"/>
      <c r="Z39" s="30">
        <f>Z38/$E$38</f>
        <v>0</v>
      </c>
      <c r="AA39" s="28"/>
      <c r="AB39" s="28"/>
      <c r="AC39" s="30">
        <f>AC38/$E$38</f>
        <v>0</v>
      </c>
      <c r="AD39" s="28"/>
      <c r="AE39" s="28"/>
      <c r="AF39" s="30">
        <f>AF38/$E$38</f>
        <v>0</v>
      </c>
      <c r="AG39" s="28"/>
      <c r="AH39" s="28"/>
      <c r="AI39" s="30">
        <f>AI38/$E$38</f>
        <v>0</v>
      </c>
      <c r="AJ39" s="28"/>
      <c r="AK39" s="28"/>
      <c r="AL39" s="30">
        <f>AL38/$E$38</f>
        <v>0</v>
      </c>
      <c r="AM39" s="28"/>
      <c r="AN39" s="28"/>
      <c r="AO39" s="30">
        <f>AO38/$E$38</f>
        <v>0</v>
      </c>
      <c r="AP39" s="28"/>
      <c r="AQ39" s="28"/>
      <c r="AR39" s="30">
        <f>AR38/$E$38</f>
        <v>0</v>
      </c>
      <c r="AS39" s="28"/>
      <c r="AT39" s="28"/>
      <c r="AU39" s="30">
        <f>AU38/$E$38</f>
        <v>0</v>
      </c>
      <c r="AV39" s="28"/>
      <c r="AW39" s="28"/>
      <c r="AX39" s="30">
        <f>AX38/$E$38</f>
        <v>0</v>
      </c>
      <c r="AY39" s="28"/>
      <c r="AZ39" s="28"/>
      <c r="BA39" s="30">
        <f>BA38/$E$38</f>
        <v>0</v>
      </c>
      <c r="BB39" s="28"/>
      <c r="BC39" s="28"/>
      <c r="BD39" s="30">
        <f>BD38/$E$38</f>
        <v>0</v>
      </c>
      <c r="BE39" s="28"/>
      <c r="BF39" s="28"/>
      <c r="BG39" s="30">
        <f>BG38/$E$38</f>
        <v>0</v>
      </c>
      <c r="BH39" s="28"/>
      <c r="BI39" s="28"/>
      <c r="BJ39" s="30">
        <f>BJ38/$E$38</f>
        <v>0</v>
      </c>
      <c r="BK39" s="28"/>
      <c r="BL39" s="28"/>
      <c r="BM39" s="30">
        <f>BM38/$E$38</f>
        <v>0</v>
      </c>
      <c r="BN39" s="28"/>
      <c r="BO39" s="28"/>
      <c r="BP39" s="30">
        <f>BP38/$E$38</f>
        <v>0</v>
      </c>
      <c r="BQ39" s="28"/>
      <c r="BR39" s="28"/>
      <c r="BS39" s="30">
        <f>BS38/$E$38</f>
        <v>0</v>
      </c>
      <c r="BT39" s="28"/>
      <c r="BU39" s="28"/>
      <c r="BV39" s="30">
        <f>BV38/$E$38</f>
        <v>0</v>
      </c>
      <c r="BW39" s="28"/>
      <c r="BX39" s="28"/>
      <c r="BY39" s="30">
        <f>BY38/$E$38</f>
        <v>0</v>
      </c>
      <c r="BZ39" s="28"/>
      <c r="CA39" s="28"/>
      <c r="CB39" s="30">
        <f>CB38/$E$38</f>
        <v>0</v>
      </c>
      <c r="CC39" s="28"/>
      <c r="CD39" s="28"/>
      <c r="CE39" s="30">
        <f>CE38/$E$38</f>
        <v>0</v>
      </c>
      <c r="CF39" s="28"/>
      <c r="CG39" s="28"/>
      <c r="CH39" s="30">
        <f>CH38/$E$38</f>
        <v>0</v>
      </c>
      <c r="CI39" s="28"/>
      <c r="CJ39" s="28"/>
      <c r="CK39" s="30">
        <f>CK38/$E$38</f>
        <v>0</v>
      </c>
      <c r="CL39" s="28"/>
      <c r="CM39" s="28"/>
      <c r="CN39" s="30">
        <f>CN38/$E$38</f>
        <v>0</v>
      </c>
      <c r="CO39" s="28"/>
      <c r="CP39" s="28"/>
      <c r="CQ39" s="30">
        <f>CQ38/$E$38</f>
        <v>0</v>
      </c>
      <c r="CR39" s="28"/>
      <c r="CS39" s="28"/>
      <c r="CT39" s="30">
        <f>CT38/$E$38</f>
        <v>0</v>
      </c>
      <c r="CU39" s="28"/>
      <c r="CV39" s="28"/>
      <c r="CW39" s="30">
        <f>CW38/$E$38</f>
        <v>0</v>
      </c>
      <c r="CX39" s="28"/>
      <c r="CY39" s="28"/>
      <c r="CZ39" s="30">
        <f>CZ38/$E$38</f>
        <v>0</v>
      </c>
      <c r="DA39" s="28"/>
      <c r="DB39" s="28"/>
      <c r="DC39" s="30">
        <f>DC38/$E$38</f>
        <v>0</v>
      </c>
      <c r="DD39" s="28"/>
      <c r="DE39" s="28"/>
      <c r="DF39" s="30">
        <f>DF38/$E$38</f>
        <v>0</v>
      </c>
      <c r="DG39" s="28"/>
      <c r="DH39" s="28"/>
      <c r="DI39" s="30">
        <f>DI38/$E$38</f>
        <v>0</v>
      </c>
      <c r="DJ39" s="28"/>
      <c r="DK39" s="28"/>
      <c r="DL39" s="30">
        <f>DL38/$E$38</f>
        <v>0</v>
      </c>
      <c r="DM39" s="28"/>
      <c r="DN39" s="28"/>
      <c r="DO39" s="30">
        <f>DO38/$E$38</f>
        <v>0</v>
      </c>
      <c r="DP39" s="28"/>
      <c r="DQ39" s="28"/>
      <c r="DR39" s="30">
        <f>DR38/$E$38</f>
        <v>0</v>
      </c>
      <c r="DS39" s="28"/>
      <c r="DT39" s="28"/>
      <c r="DU39" s="30">
        <f>DU38/$E$38</f>
        <v>0</v>
      </c>
      <c r="DV39" s="28"/>
      <c r="DW39" s="28"/>
      <c r="DX39" s="30">
        <f>DX38/$E$38</f>
        <v>0</v>
      </c>
      <c r="DY39" s="28"/>
      <c r="DZ39" s="28"/>
      <c r="EA39" s="30">
        <f>EA38/$E$38</f>
        <v>0</v>
      </c>
      <c r="EB39" s="28"/>
      <c r="EC39" s="28"/>
      <c r="ED39" s="30">
        <f>ED38/$E$38</f>
        <v>0</v>
      </c>
      <c r="EE39" s="28"/>
      <c r="EF39" s="28"/>
      <c r="EG39" s="30">
        <f>EG38/$E$38</f>
        <v>0</v>
      </c>
      <c r="EH39" s="28"/>
      <c r="EI39" s="28"/>
      <c r="EJ39" s="30">
        <f>EJ38/$E$38</f>
        <v>0</v>
      </c>
      <c r="EK39" s="28"/>
      <c r="EL39" s="28"/>
      <c r="EM39" s="30">
        <f>EM38/$E$38</f>
        <v>0</v>
      </c>
      <c r="EN39" s="28"/>
      <c r="EO39" s="28"/>
      <c r="EP39" s="30">
        <f>EP38/$E$38</f>
        <v>0</v>
      </c>
      <c r="EQ39" s="28"/>
      <c r="ER39" s="28"/>
      <c r="ES39" s="30">
        <f>ES38/$E$38</f>
        <v>0</v>
      </c>
      <c r="ET39" s="28"/>
      <c r="EU39" s="28"/>
      <c r="EV39" s="30">
        <f>EV38/$E$38</f>
        <v>0</v>
      </c>
      <c r="EW39" s="28"/>
      <c r="EX39" s="28"/>
      <c r="EY39" s="30">
        <f>EY38/$E$38</f>
        <v>0</v>
      </c>
      <c r="EZ39" s="28"/>
      <c r="FA39" s="28"/>
      <c r="FB39" s="30">
        <f>FB38/$E$38</f>
        <v>0</v>
      </c>
      <c r="FC39" s="28"/>
      <c r="FD39" s="28"/>
      <c r="FE39" s="30">
        <f>FE38/$E$38</f>
        <v>0</v>
      </c>
      <c r="FF39" s="28"/>
      <c r="FG39" s="28"/>
      <c r="FH39" s="30">
        <f>FH38/$E$38</f>
        <v>0</v>
      </c>
      <c r="FI39" s="28"/>
      <c r="FJ39" s="28"/>
      <c r="FK39" s="30">
        <f>FK38/$E$38</f>
        <v>0</v>
      </c>
      <c r="FL39" s="28"/>
      <c r="FM39" s="28"/>
      <c r="FN39" s="30">
        <f>FN38/$E$38</f>
        <v>0</v>
      </c>
      <c r="FO39" s="28"/>
      <c r="FP39" s="28"/>
      <c r="FQ39" s="30">
        <f>FQ38/$E$38</f>
        <v>0</v>
      </c>
      <c r="FR39" s="28"/>
      <c r="FS39" s="28"/>
      <c r="FT39" s="30">
        <f>FT38/$E$38</f>
        <v>0</v>
      </c>
      <c r="FU39" s="28"/>
      <c r="FV39" s="28"/>
      <c r="FW39" s="30">
        <f>FW38/$E$38</f>
        <v>0</v>
      </c>
      <c r="FX39" s="28"/>
      <c r="FY39" s="28"/>
      <c r="FZ39" s="30">
        <f>FZ38/$E$38</f>
        <v>0</v>
      </c>
      <c r="GA39" s="28"/>
      <c r="GB39" s="28"/>
      <c r="GC39" s="30">
        <f>GC38/$E$38</f>
        <v>0</v>
      </c>
      <c r="GD39" s="28"/>
      <c r="GE39" s="28"/>
      <c r="GF39" s="30">
        <f>GF38/$E$38</f>
        <v>0</v>
      </c>
      <c r="GG39" s="28"/>
      <c r="GH39" s="28"/>
      <c r="GI39" s="30">
        <f>GI38/$E$38</f>
        <v>0</v>
      </c>
      <c r="GJ39" s="28"/>
      <c r="GK39" s="28"/>
      <c r="GL39" s="30">
        <f>GL38/$E$38</f>
        <v>0</v>
      </c>
      <c r="GM39" s="28"/>
      <c r="GN39" s="28"/>
      <c r="GO39" s="30">
        <f>GO38/$E$38</f>
        <v>0</v>
      </c>
      <c r="GP39" s="28"/>
      <c r="GQ39" s="28"/>
      <c r="GR39" s="30">
        <f>GR38/$E$38</f>
        <v>0</v>
      </c>
      <c r="GS39" s="86"/>
      <c r="GT39" s="28"/>
      <c r="GU39" s="30">
        <f>GU38/$E$38</f>
        <v>0</v>
      </c>
      <c r="GV39" s="28"/>
      <c r="GW39" s="28"/>
      <c r="GX39" s="30">
        <f>GX38/$E$38</f>
        <v>0</v>
      </c>
      <c r="GY39" s="28"/>
      <c r="GZ39" s="206">
        <f>SUM(N39:GX39)-E39</f>
        <v>0</v>
      </c>
      <c r="HA39" s="133" t="s">
        <v>228</v>
      </c>
      <c r="HB39" s="133"/>
      <c r="HC39" s="133"/>
      <c r="HD39" s="133"/>
    </row>
    <row r="40" spans="1:212" x14ac:dyDescent="0.25">
      <c r="A40" s="23"/>
      <c r="B40" s="23"/>
      <c r="C40" s="23"/>
      <c r="D40" s="23"/>
      <c r="E40" s="26"/>
      <c r="F40" s="23"/>
      <c r="G40" s="23"/>
      <c r="H40" s="23"/>
      <c r="I40" s="23"/>
      <c r="J40" s="23"/>
      <c r="K40" s="23"/>
      <c r="L40" s="24"/>
      <c r="M40" s="25"/>
      <c r="N40" s="26"/>
      <c r="O40" s="27"/>
      <c r="P40" s="25"/>
      <c r="Q40" s="26"/>
      <c r="R40" s="27"/>
      <c r="S40" s="25"/>
      <c r="T40" s="26"/>
      <c r="U40" s="27"/>
      <c r="V40" s="25"/>
      <c r="W40" s="26"/>
      <c r="X40" s="23"/>
      <c r="Y40" s="25"/>
      <c r="Z40" s="26"/>
      <c r="AA40" s="27"/>
      <c r="AB40" s="25"/>
      <c r="AC40" s="26"/>
      <c r="AD40" s="27"/>
      <c r="AE40" s="25"/>
      <c r="AF40" s="26"/>
      <c r="AG40" s="27"/>
      <c r="AH40" s="25"/>
      <c r="AI40" s="26"/>
      <c r="AJ40" s="27"/>
      <c r="AK40" s="25"/>
      <c r="AL40" s="26"/>
      <c r="AM40" s="27"/>
      <c r="AN40" s="25"/>
      <c r="AO40" s="26"/>
      <c r="AP40" s="27"/>
      <c r="AQ40" s="25"/>
      <c r="AR40" s="26"/>
      <c r="AS40" s="27"/>
      <c r="AT40" s="25"/>
      <c r="AU40" s="26"/>
      <c r="AV40" s="27"/>
      <c r="AW40" s="25"/>
      <c r="AX40" s="26"/>
      <c r="AY40" s="27"/>
      <c r="AZ40" s="25"/>
      <c r="BA40" s="26"/>
      <c r="BB40" s="27"/>
      <c r="BC40" s="25"/>
      <c r="BD40" s="26"/>
      <c r="BE40" s="27"/>
      <c r="BF40" s="25"/>
      <c r="BG40" s="26"/>
      <c r="BH40" s="27"/>
      <c r="BI40" s="25"/>
      <c r="BJ40" s="26"/>
      <c r="BK40" s="27"/>
      <c r="BL40" s="25"/>
      <c r="BM40" s="26"/>
      <c r="BN40" s="27"/>
      <c r="BO40" s="25"/>
      <c r="BP40" s="26"/>
      <c r="BQ40" s="27"/>
      <c r="BR40" s="25"/>
      <c r="BS40" s="26"/>
      <c r="BT40" s="27"/>
      <c r="BU40" s="25"/>
      <c r="BV40" s="26"/>
      <c r="BW40" s="27"/>
      <c r="BX40" s="25"/>
      <c r="BY40" s="26"/>
      <c r="BZ40" s="27"/>
      <c r="CA40" s="25"/>
      <c r="CB40" s="26"/>
      <c r="CC40" s="27"/>
      <c r="CD40" s="25"/>
      <c r="CE40" s="26"/>
      <c r="CF40" s="27"/>
      <c r="CG40" s="25"/>
      <c r="CH40" s="26"/>
      <c r="CI40" s="27"/>
      <c r="CJ40" s="25"/>
      <c r="CK40" s="26"/>
      <c r="CL40" s="27"/>
      <c r="CM40" s="25"/>
      <c r="CN40" s="26"/>
      <c r="CO40" s="27"/>
      <c r="CP40" s="25"/>
      <c r="CQ40" s="26"/>
      <c r="CR40" s="27"/>
      <c r="CS40" s="25"/>
      <c r="CT40" s="26"/>
      <c r="CU40" s="27"/>
      <c r="CV40" s="25"/>
      <c r="CW40" s="26"/>
      <c r="CX40" s="27"/>
      <c r="CY40" s="25"/>
      <c r="CZ40" s="26"/>
      <c r="DA40" s="27"/>
      <c r="DB40" s="25"/>
      <c r="DC40" s="26"/>
      <c r="DD40" s="27"/>
      <c r="DE40" s="25"/>
      <c r="DF40" s="26"/>
      <c r="DG40" s="27"/>
      <c r="DH40" s="25"/>
      <c r="DI40" s="26"/>
      <c r="DJ40" s="27"/>
      <c r="DK40" s="25"/>
      <c r="DL40" s="26"/>
      <c r="DM40" s="27"/>
      <c r="DN40" s="25"/>
      <c r="DO40" s="26"/>
      <c r="DP40" s="27"/>
      <c r="DQ40" s="25"/>
      <c r="DR40" s="26"/>
      <c r="DS40" s="27"/>
      <c r="DT40" s="25"/>
      <c r="DU40" s="26"/>
      <c r="DV40" s="27"/>
      <c r="DW40" s="25"/>
      <c r="DX40" s="26"/>
      <c r="DY40" s="27"/>
      <c r="DZ40" s="25"/>
      <c r="EA40" s="26"/>
      <c r="EB40" s="27"/>
      <c r="EC40" s="25"/>
      <c r="ED40" s="26"/>
      <c r="EE40" s="27"/>
      <c r="EF40" s="25"/>
      <c r="EG40" s="26"/>
      <c r="EH40" s="27"/>
      <c r="EI40" s="25"/>
      <c r="EJ40" s="26"/>
      <c r="EK40" s="27"/>
      <c r="EL40" s="25"/>
      <c r="EM40" s="26"/>
      <c r="EN40" s="27"/>
      <c r="EO40" s="25"/>
      <c r="EP40" s="26"/>
      <c r="EQ40" s="27"/>
      <c r="ER40" s="25"/>
      <c r="ES40" s="26"/>
      <c r="ET40" s="27"/>
      <c r="EU40" s="25"/>
      <c r="EV40" s="26"/>
      <c r="EW40" s="27"/>
      <c r="EX40" s="25"/>
      <c r="EY40" s="26"/>
      <c r="EZ40" s="27"/>
      <c r="FA40" s="25"/>
      <c r="FB40" s="26"/>
      <c r="FC40" s="27"/>
      <c r="FD40" s="25"/>
      <c r="FE40" s="26"/>
      <c r="FF40" s="27"/>
      <c r="FG40" s="25"/>
      <c r="FH40" s="26"/>
      <c r="FI40" s="27"/>
      <c r="FJ40" s="25"/>
      <c r="FK40" s="26"/>
      <c r="FL40" s="27"/>
      <c r="FM40" s="25"/>
      <c r="FN40" s="26"/>
      <c r="FO40" s="27"/>
      <c r="FP40" s="25"/>
      <c r="FQ40" s="26"/>
      <c r="FR40" s="27"/>
      <c r="FS40" s="25"/>
      <c r="FT40" s="26"/>
      <c r="FU40" s="27"/>
      <c r="FV40" s="25"/>
      <c r="FW40" s="26"/>
      <c r="FX40" s="27"/>
      <c r="FY40" s="25"/>
      <c r="FZ40" s="26"/>
      <c r="GA40" s="27"/>
      <c r="GB40" s="25"/>
      <c r="GC40" s="26"/>
      <c r="GD40" s="27"/>
      <c r="GE40" s="25"/>
      <c r="GF40" s="26"/>
      <c r="GG40" s="27"/>
      <c r="GH40" s="25"/>
      <c r="GI40" s="26"/>
      <c r="GJ40" s="27"/>
      <c r="GK40" s="25"/>
      <c r="GL40" s="26"/>
      <c r="GM40" s="27"/>
      <c r="GN40" s="25"/>
      <c r="GO40" s="26"/>
      <c r="GP40" s="27"/>
      <c r="GQ40" s="25"/>
      <c r="GR40" s="26"/>
      <c r="GS40" s="86"/>
      <c r="GT40" s="25"/>
      <c r="GU40" s="26"/>
      <c r="GV40" s="27"/>
      <c r="GW40" s="25"/>
      <c r="GX40" s="26"/>
      <c r="GY40" s="23"/>
      <c r="GZ40" s="205"/>
      <c r="HA40" s="133" t="s">
        <v>228</v>
      </c>
      <c r="HB40" s="133"/>
      <c r="HC40" s="133"/>
      <c r="HD40" s="133"/>
    </row>
    <row r="41" spans="1:212" x14ac:dyDescent="0.25">
      <c r="A41" s="23" t="s">
        <v>146</v>
      </c>
      <c r="B41" s="23"/>
      <c r="C41" s="23"/>
      <c r="D41" s="23"/>
      <c r="E41" s="26"/>
      <c r="F41" s="23"/>
      <c r="G41" s="23"/>
      <c r="H41" s="23"/>
      <c r="I41" s="23"/>
      <c r="J41" s="23"/>
      <c r="K41" s="23">
        <f>SUM(K10:K35)</f>
        <v>2.5999999999999994E-3</v>
      </c>
      <c r="L41" s="24"/>
      <c r="M41" s="25">
        <f>SUM(M10:M35)</f>
        <v>0</v>
      </c>
      <c r="N41" s="26"/>
      <c r="O41" s="27"/>
      <c r="P41" s="25">
        <f>SUM(P10:P35)</f>
        <v>0</v>
      </c>
      <c r="Q41" s="26"/>
      <c r="R41" s="27"/>
      <c r="S41" s="25">
        <f>SUM(S10:S35)</f>
        <v>0</v>
      </c>
      <c r="T41" s="26"/>
      <c r="U41" s="27"/>
      <c r="V41" s="25">
        <f>SUM(V10:V35)</f>
        <v>0</v>
      </c>
      <c r="W41" s="26"/>
      <c r="X41" s="23"/>
      <c r="Y41" s="25">
        <f>SUM(Y10:Y35)</f>
        <v>0</v>
      </c>
      <c r="Z41" s="26"/>
      <c r="AA41" s="27"/>
      <c r="AB41" s="25">
        <f>SUM(AB10:AB35)</f>
        <v>0</v>
      </c>
      <c r="AC41" s="26"/>
      <c r="AD41" s="27"/>
      <c r="AE41" s="25">
        <f>SUM(AE10:AE35)</f>
        <v>0</v>
      </c>
      <c r="AF41" s="26"/>
      <c r="AG41" s="27"/>
      <c r="AH41" s="25">
        <f>SUM(AH10:AH35)</f>
        <v>0</v>
      </c>
      <c r="AI41" s="26"/>
      <c r="AJ41" s="27"/>
      <c r="AK41" s="25">
        <f>SUM(AK10:AK35)</f>
        <v>0</v>
      </c>
      <c r="AL41" s="26"/>
      <c r="AM41" s="27"/>
      <c r="AN41" s="25">
        <f>SUM(AN10:AN35)</f>
        <v>0</v>
      </c>
      <c r="AO41" s="26"/>
      <c r="AP41" s="27"/>
      <c r="AQ41" s="25">
        <f>SUM(AQ10:AQ35)</f>
        <v>0</v>
      </c>
      <c r="AR41" s="26"/>
      <c r="AS41" s="27"/>
      <c r="AT41" s="25">
        <f>SUM(AT10:AT35)</f>
        <v>0</v>
      </c>
      <c r="AU41" s="26"/>
      <c r="AV41" s="27"/>
      <c r="AW41" s="25">
        <f>SUM(AW10:AW35)</f>
        <v>0</v>
      </c>
      <c r="AX41" s="26"/>
      <c r="AY41" s="27"/>
      <c r="AZ41" s="25">
        <f>SUM(AZ10:AZ35)</f>
        <v>0</v>
      </c>
      <c r="BA41" s="26"/>
      <c r="BB41" s="27"/>
      <c r="BC41" s="25">
        <f>SUM(BC10:BC35)</f>
        <v>0</v>
      </c>
      <c r="BD41" s="26"/>
      <c r="BE41" s="27"/>
      <c r="BF41" s="25">
        <f>SUM(BF10:BF35)</f>
        <v>0</v>
      </c>
      <c r="BG41" s="26"/>
      <c r="BH41" s="27"/>
      <c r="BI41" s="25">
        <f>SUM(BI10:BI35)</f>
        <v>0</v>
      </c>
      <c r="BJ41" s="26"/>
      <c r="BK41" s="27"/>
      <c r="BL41" s="25">
        <f>SUM(BL10:BL35)</f>
        <v>0</v>
      </c>
      <c r="BM41" s="26"/>
      <c r="BN41" s="27"/>
      <c r="BO41" s="25">
        <f>SUM(BO10:BO35)</f>
        <v>0</v>
      </c>
      <c r="BP41" s="26"/>
      <c r="BQ41" s="27"/>
      <c r="BR41" s="25">
        <f>SUM(BR10:BR35)</f>
        <v>0</v>
      </c>
      <c r="BS41" s="26"/>
      <c r="BT41" s="27"/>
      <c r="BU41" s="25">
        <f>SUM(BU10:BU35)</f>
        <v>0</v>
      </c>
      <c r="BV41" s="26"/>
      <c r="BW41" s="27"/>
      <c r="BX41" s="25">
        <f>SUM(BX10:BX35)</f>
        <v>0</v>
      </c>
      <c r="BY41" s="26"/>
      <c r="BZ41" s="27"/>
      <c r="CA41" s="25">
        <f>SUM(CA10:CA35)</f>
        <v>0</v>
      </c>
      <c r="CB41" s="26"/>
      <c r="CC41" s="27"/>
      <c r="CD41" s="25">
        <f>SUM(CD10:CD35)</f>
        <v>0</v>
      </c>
      <c r="CE41" s="26"/>
      <c r="CF41" s="27"/>
      <c r="CG41" s="25">
        <f>SUM(CG10:CG35)</f>
        <v>0</v>
      </c>
      <c r="CH41" s="26"/>
      <c r="CI41" s="27"/>
      <c r="CJ41" s="25">
        <f>SUM(CJ10:CJ35)</f>
        <v>0</v>
      </c>
      <c r="CK41" s="26"/>
      <c r="CL41" s="27"/>
      <c r="CM41" s="25">
        <f>SUM(CM10:CM35)</f>
        <v>0</v>
      </c>
      <c r="CN41" s="26"/>
      <c r="CO41" s="27"/>
      <c r="CP41" s="25">
        <f>SUM(CP10:CP35)</f>
        <v>0</v>
      </c>
      <c r="CQ41" s="26"/>
      <c r="CR41" s="27"/>
      <c r="CS41" s="25">
        <f>SUM(CS10:CS35)</f>
        <v>0</v>
      </c>
      <c r="CT41" s="26"/>
      <c r="CU41" s="27"/>
      <c r="CV41" s="25">
        <f>SUM(CV10:CV35)</f>
        <v>0</v>
      </c>
      <c r="CW41" s="26"/>
      <c r="CX41" s="27"/>
      <c r="CY41" s="25">
        <f>SUM(CY10:CY35)</f>
        <v>0</v>
      </c>
      <c r="CZ41" s="26"/>
      <c r="DA41" s="27"/>
      <c r="DB41" s="25">
        <f>SUM(DB10:DB35)</f>
        <v>0</v>
      </c>
      <c r="DC41" s="26"/>
      <c r="DD41" s="27"/>
      <c r="DE41" s="25">
        <f>SUM(DE10:DE35)</f>
        <v>0</v>
      </c>
      <c r="DF41" s="26"/>
      <c r="DG41" s="27"/>
      <c r="DH41" s="25">
        <f>SUM(DH10:DH35)</f>
        <v>0</v>
      </c>
      <c r="DI41" s="26"/>
      <c r="DJ41" s="27"/>
      <c r="DK41" s="25">
        <f>SUM(DK10:DK35)</f>
        <v>0</v>
      </c>
      <c r="DL41" s="26"/>
      <c r="DM41" s="27"/>
      <c r="DN41" s="25">
        <f>SUM(DN10:DN35)</f>
        <v>0</v>
      </c>
      <c r="DO41" s="26"/>
      <c r="DP41" s="27"/>
      <c r="DQ41" s="25">
        <f>SUM(DQ10:DQ35)</f>
        <v>0</v>
      </c>
      <c r="DR41" s="26"/>
      <c r="DS41" s="27"/>
      <c r="DT41" s="25">
        <f>SUM(DT10:DT35)</f>
        <v>0</v>
      </c>
      <c r="DU41" s="26"/>
      <c r="DV41" s="27"/>
      <c r="DW41" s="25">
        <f>SUM(DW10:DW35)</f>
        <v>0</v>
      </c>
      <c r="DX41" s="26"/>
      <c r="DY41" s="27"/>
      <c r="DZ41" s="25">
        <f>SUM(DZ10:DZ35)</f>
        <v>0</v>
      </c>
      <c r="EA41" s="26"/>
      <c r="EB41" s="27"/>
      <c r="EC41" s="25">
        <f>SUM(EC10:EC35)</f>
        <v>0</v>
      </c>
      <c r="ED41" s="26"/>
      <c r="EE41" s="27"/>
      <c r="EF41" s="25">
        <f>SUM(EF10:EF35)</f>
        <v>0</v>
      </c>
      <c r="EG41" s="26"/>
      <c r="EH41" s="27"/>
      <c r="EI41" s="25">
        <f>SUM(EI10:EI35)</f>
        <v>0</v>
      </c>
      <c r="EJ41" s="26"/>
      <c r="EK41" s="27"/>
      <c r="EL41" s="25">
        <f>SUM(EL10:EL35)</f>
        <v>0</v>
      </c>
      <c r="EM41" s="26"/>
      <c r="EN41" s="27"/>
      <c r="EO41" s="25">
        <f>SUM(EO10:EO35)</f>
        <v>0</v>
      </c>
      <c r="EP41" s="26"/>
      <c r="EQ41" s="27"/>
      <c r="ER41" s="25">
        <f>SUM(ER10:ER35)</f>
        <v>0</v>
      </c>
      <c r="ES41" s="26"/>
      <c r="ET41" s="27"/>
      <c r="EU41" s="25">
        <f>SUM(EU10:EU35)</f>
        <v>0</v>
      </c>
      <c r="EV41" s="26"/>
      <c r="EW41" s="27"/>
      <c r="EX41" s="25">
        <f>SUM(EX10:EX35)</f>
        <v>0</v>
      </c>
      <c r="EY41" s="26"/>
      <c r="EZ41" s="27"/>
      <c r="FA41" s="25">
        <f>SUM(FA10:FA35)</f>
        <v>0</v>
      </c>
      <c r="FB41" s="26"/>
      <c r="FC41" s="27"/>
      <c r="FD41" s="25">
        <f>SUM(FD10:FD35)</f>
        <v>0</v>
      </c>
      <c r="FE41" s="26"/>
      <c r="FF41" s="27"/>
      <c r="FG41" s="25">
        <f>SUM(FG10:FG35)</f>
        <v>0</v>
      </c>
      <c r="FH41" s="26"/>
      <c r="FI41" s="27"/>
      <c r="FJ41" s="25">
        <f>SUM(FJ10:FJ35)</f>
        <v>0</v>
      </c>
      <c r="FK41" s="26"/>
      <c r="FL41" s="27"/>
      <c r="FM41" s="25">
        <f>SUM(FM10:FM35)</f>
        <v>0</v>
      </c>
      <c r="FN41" s="26"/>
      <c r="FO41" s="27"/>
      <c r="FP41" s="25">
        <f>SUM(FP10:FP35)</f>
        <v>0</v>
      </c>
      <c r="FQ41" s="26"/>
      <c r="FR41" s="27"/>
      <c r="FS41" s="25">
        <f>SUM(FS10:FS35)</f>
        <v>0</v>
      </c>
      <c r="FT41" s="26"/>
      <c r="FU41" s="27"/>
      <c r="FV41" s="25">
        <f>SUM(FV10:FV35)</f>
        <v>0</v>
      </c>
      <c r="FW41" s="26"/>
      <c r="FX41" s="27"/>
      <c r="FY41" s="25">
        <f>SUM(FY10:FY35)</f>
        <v>0</v>
      </c>
      <c r="FZ41" s="26"/>
      <c r="GA41" s="27"/>
      <c r="GB41" s="25">
        <f>SUM(GB10:GB35)</f>
        <v>0</v>
      </c>
      <c r="GC41" s="26"/>
      <c r="GD41" s="27"/>
      <c r="GE41" s="25">
        <f>SUM(GE10:GE35)</f>
        <v>0</v>
      </c>
      <c r="GF41" s="26"/>
      <c r="GG41" s="27"/>
      <c r="GH41" s="25">
        <f>SUM(GH10:GH35)</f>
        <v>0</v>
      </c>
      <c r="GI41" s="26"/>
      <c r="GJ41" s="27"/>
      <c r="GK41" s="25">
        <f>SUM(GK10:GK35)</f>
        <v>0</v>
      </c>
      <c r="GL41" s="26"/>
      <c r="GM41" s="27"/>
      <c r="GN41" s="25">
        <f>SUM(GN10:GN35)</f>
        <v>0</v>
      </c>
      <c r="GO41" s="26"/>
      <c r="GP41" s="27"/>
      <c r="GQ41" s="25">
        <f>SUM(GQ10:GQ35)</f>
        <v>0</v>
      </c>
      <c r="GR41" s="26"/>
      <c r="GS41" s="86"/>
      <c r="GT41" s="25">
        <f>SUM(GT10:GT35)</f>
        <v>0</v>
      </c>
      <c r="GU41" s="26"/>
      <c r="GV41" s="27"/>
      <c r="GW41" s="25">
        <f>SUM(GW10:GW35)</f>
        <v>0</v>
      </c>
      <c r="GX41" s="26"/>
      <c r="GY41" s="23"/>
      <c r="GZ41" s="205">
        <f>SUM(M41:GX41)-K41</f>
        <v>-2.5999999999999994E-3</v>
      </c>
      <c r="HA41" s="133" t="s">
        <v>228</v>
      </c>
      <c r="HB41" s="133"/>
      <c r="HC41" s="133"/>
      <c r="HD41" s="133"/>
    </row>
    <row r="42" spans="1:212" x14ac:dyDescent="0.25">
      <c r="A42" s="28" t="s">
        <v>147</v>
      </c>
      <c r="B42" s="28"/>
      <c r="C42" s="28"/>
      <c r="D42" s="28"/>
      <c r="E42" s="31"/>
      <c r="F42" s="28"/>
      <c r="G42" s="28"/>
      <c r="H42" s="28"/>
      <c r="I42" s="28"/>
      <c r="J42" s="28"/>
      <c r="K42" s="28">
        <f>SUM(L42:GX42)</f>
        <v>0</v>
      </c>
      <c r="L42" s="29"/>
      <c r="M42" s="28">
        <f>M41/$K$41</f>
        <v>0</v>
      </c>
      <c r="N42" s="31"/>
      <c r="O42" s="27"/>
      <c r="P42" s="28">
        <f>P41/$K$41</f>
        <v>0</v>
      </c>
      <c r="Q42" s="31"/>
      <c r="R42" s="28"/>
      <c r="S42" s="28">
        <f>S41/$K$41</f>
        <v>0</v>
      </c>
      <c r="T42" s="31"/>
      <c r="U42" s="28"/>
      <c r="V42" s="28">
        <f>V41/$K$41</f>
        <v>0</v>
      </c>
      <c r="W42" s="31"/>
      <c r="X42" s="28"/>
      <c r="Y42" s="28">
        <f>Y41/$K$41</f>
        <v>0</v>
      </c>
      <c r="Z42" s="31"/>
      <c r="AA42" s="28"/>
      <c r="AB42" s="28">
        <f>AB41/$K$41</f>
        <v>0</v>
      </c>
      <c r="AC42" s="31"/>
      <c r="AD42" s="28"/>
      <c r="AE42" s="28">
        <f>AE41/$K$41</f>
        <v>0</v>
      </c>
      <c r="AF42" s="31"/>
      <c r="AG42" s="28"/>
      <c r="AH42" s="28">
        <f>AH41/$K$41</f>
        <v>0</v>
      </c>
      <c r="AI42" s="31"/>
      <c r="AJ42" s="28"/>
      <c r="AK42" s="28">
        <f>AK41/$K$41</f>
        <v>0</v>
      </c>
      <c r="AL42" s="31"/>
      <c r="AM42" s="28"/>
      <c r="AN42" s="28">
        <f>AN41/$K$41</f>
        <v>0</v>
      </c>
      <c r="AO42" s="31"/>
      <c r="AP42" s="28"/>
      <c r="AQ42" s="28">
        <f>AQ41/$K$41</f>
        <v>0</v>
      </c>
      <c r="AR42" s="31"/>
      <c r="AS42" s="28"/>
      <c r="AT42" s="28">
        <f>AT41/$K$41</f>
        <v>0</v>
      </c>
      <c r="AU42" s="31"/>
      <c r="AV42" s="28"/>
      <c r="AW42" s="28">
        <f>AW41/$K$41</f>
        <v>0</v>
      </c>
      <c r="AX42" s="31"/>
      <c r="AY42" s="28"/>
      <c r="AZ42" s="28">
        <f>AZ41/$K$41</f>
        <v>0</v>
      </c>
      <c r="BA42" s="31"/>
      <c r="BB42" s="28"/>
      <c r="BC42" s="28">
        <f>BC41/$K$41</f>
        <v>0</v>
      </c>
      <c r="BD42" s="31"/>
      <c r="BE42" s="28"/>
      <c r="BF42" s="28">
        <f>BF41/$K$41</f>
        <v>0</v>
      </c>
      <c r="BG42" s="31"/>
      <c r="BH42" s="28"/>
      <c r="BI42" s="28">
        <f>BI41/$K$41</f>
        <v>0</v>
      </c>
      <c r="BJ42" s="31"/>
      <c r="BK42" s="28"/>
      <c r="BL42" s="28">
        <f>BL41/$K$41</f>
        <v>0</v>
      </c>
      <c r="BM42" s="31"/>
      <c r="BN42" s="28"/>
      <c r="BO42" s="28">
        <f>BO41/$K$41</f>
        <v>0</v>
      </c>
      <c r="BP42" s="31"/>
      <c r="BQ42" s="28"/>
      <c r="BR42" s="28">
        <f>BR41/$K$41</f>
        <v>0</v>
      </c>
      <c r="BS42" s="31"/>
      <c r="BT42" s="28"/>
      <c r="BU42" s="28">
        <f>BU41/$K$41</f>
        <v>0</v>
      </c>
      <c r="BV42" s="31"/>
      <c r="BW42" s="28"/>
      <c r="BX42" s="28">
        <f>BX41/$K$41</f>
        <v>0</v>
      </c>
      <c r="BY42" s="31"/>
      <c r="BZ42" s="28"/>
      <c r="CA42" s="28">
        <f>CA41/$K$41</f>
        <v>0</v>
      </c>
      <c r="CB42" s="31"/>
      <c r="CC42" s="28"/>
      <c r="CD42" s="28">
        <f>CD41/$K$41</f>
        <v>0</v>
      </c>
      <c r="CE42" s="31"/>
      <c r="CF42" s="28"/>
      <c r="CG42" s="28">
        <f>CG41/$K$41</f>
        <v>0</v>
      </c>
      <c r="CH42" s="31"/>
      <c r="CI42" s="28"/>
      <c r="CJ42" s="28">
        <f>CJ41/$K$41</f>
        <v>0</v>
      </c>
      <c r="CK42" s="31"/>
      <c r="CL42" s="28"/>
      <c r="CM42" s="28">
        <f>CM41/$K$41</f>
        <v>0</v>
      </c>
      <c r="CN42" s="31"/>
      <c r="CO42" s="28"/>
      <c r="CP42" s="28">
        <f>CP41/$K$41</f>
        <v>0</v>
      </c>
      <c r="CQ42" s="31"/>
      <c r="CR42" s="28"/>
      <c r="CS42" s="28">
        <f>CS41/$K$41</f>
        <v>0</v>
      </c>
      <c r="CT42" s="31"/>
      <c r="CU42" s="28"/>
      <c r="CV42" s="28">
        <f>CV41/$K$41</f>
        <v>0</v>
      </c>
      <c r="CW42" s="31"/>
      <c r="CX42" s="28"/>
      <c r="CY42" s="28">
        <f>CY41/$K$41</f>
        <v>0</v>
      </c>
      <c r="CZ42" s="31"/>
      <c r="DA42" s="28"/>
      <c r="DB42" s="28">
        <f>DB41/$K$41</f>
        <v>0</v>
      </c>
      <c r="DC42" s="31"/>
      <c r="DD42" s="28"/>
      <c r="DE42" s="28">
        <f>DE41/$K$41</f>
        <v>0</v>
      </c>
      <c r="DF42" s="31"/>
      <c r="DG42" s="28"/>
      <c r="DH42" s="28">
        <f>DH41/$K$41</f>
        <v>0</v>
      </c>
      <c r="DI42" s="31"/>
      <c r="DJ42" s="28"/>
      <c r="DK42" s="28">
        <f>DK41/$K$41</f>
        <v>0</v>
      </c>
      <c r="DL42" s="31"/>
      <c r="DM42" s="28"/>
      <c r="DN42" s="28">
        <f>DN41/$K$41</f>
        <v>0</v>
      </c>
      <c r="DO42" s="31"/>
      <c r="DP42" s="28"/>
      <c r="DQ42" s="28">
        <f>DQ41/$K$41</f>
        <v>0</v>
      </c>
      <c r="DR42" s="31"/>
      <c r="DS42" s="28"/>
      <c r="DT42" s="28">
        <f>DT41/$K$41</f>
        <v>0</v>
      </c>
      <c r="DU42" s="31"/>
      <c r="DV42" s="28"/>
      <c r="DW42" s="28">
        <f>DW41/$K$41</f>
        <v>0</v>
      </c>
      <c r="DX42" s="31"/>
      <c r="DY42" s="28"/>
      <c r="DZ42" s="28">
        <f>DZ41/$K$41</f>
        <v>0</v>
      </c>
      <c r="EA42" s="31"/>
      <c r="EB42" s="28"/>
      <c r="EC42" s="28">
        <f>EC41/$K$41</f>
        <v>0</v>
      </c>
      <c r="ED42" s="31"/>
      <c r="EE42" s="28"/>
      <c r="EF42" s="28">
        <f>EF41/$K$41</f>
        <v>0</v>
      </c>
      <c r="EG42" s="31"/>
      <c r="EH42" s="28"/>
      <c r="EI42" s="28">
        <f>EI41/$K$41</f>
        <v>0</v>
      </c>
      <c r="EJ42" s="31"/>
      <c r="EK42" s="28"/>
      <c r="EL42" s="28">
        <f>EL41/$K$41</f>
        <v>0</v>
      </c>
      <c r="EM42" s="31"/>
      <c r="EN42" s="28"/>
      <c r="EO42" s="28">
        <f>EO41/$K$41</f>
        <v>0</v>
      </c>
      <c r="EP42" s="31"/>
      <c r="EQ42" s="28"/>
      <c r="ER42" s="28">
        <f>ER41/$K$41</f>
        <v>0</v>
      </c>
      <c r="ES42" s="31"/>
      <c r="ET42" s="28"/>
      <c r="EU42" s="28">
        <f>EU41/$K$41</f>
        <v>0</v>
      </c>
      <c r="EV42" s="31"/>
      <c r="EW42" s="28"/>
      <c r="EX42" s="28">
        <f>EX41/$K$41</f>
        <v>0</v>
      </c>
      <c r="EY42" s="31"/>
      <c r="EZ42" s="28"/>
      <c r="FA42" s="28">
        <f>FA41/$K$41</f>
        <v>0</v>
      </c>
      <c r="FB42" s="31"/>
      <c r="FC42" s="28"/>
      <c r="FD42" s="28">
        <f>FD41/$K$41</f>
        <v>0</v>
      </c>
      <c r="FE42" s="31"/>
      <c r="FF42" s="28"/>
      <c r="FG42" s="28">
        <f>FG41/$K$41</f>
        <v>0</v>
      </c>
      <c r="FH42" s="31"/>
      <c r="FI42" s="28"/>
      <c r="FJ42" s="28">
        <f>FJ41/$K$41</f>
        <v>0</v>
      </c>
      <c r="FK42" s="31"/>
      <c r="FL42" s="28"/>
      <c r="FM42" s="28">
        <f>FM41/$K$41</f>
        <v>0</v>
      </c>
      <c r="FN42" s="31"/>
      <c r="FO42" s="28"/>
      <c r="FP42" s="28">
        <f>FP41/$K$41</f>
        <v>0</v>
      </c>
      <c r="FQ42" s="31"/>
      <c r="FR42" s="28"/>
      <c r="FS42" s="28">
        <f>FS41/$K$41</f>
        <v>0</v>
      </c>
      <c r="FT42" s="31"/>
      <c r="FU42" s="28"/>
      <c r="FV42" s="28">
        <f>FV41/$K$41</f>
        <v>0</v>
      </c>
      <c r="FW42" s="31"/>
      <c r="FX42" s="28"/>
      <c r="FY42" s="28">
        <f>FY41/$K$41</f>
        <v>0</v>
      </c>
      <c r="FZ42" s="31"/>
      <c r="GA42" s="28"/>
      <c r="GB42" s="28">
        <f>GB41/$K$41</f>
        <v>0</v>
      </c>
      <c r="GC42" s="31"/>
      <c r="GD42" s="28"/>
      <c r="GE42" s="28">
        <f>GE41/$K$41</f>
        <v>0</v>
      </c>
      <c r="GF42" s="31"/>
      <c r="GG42" s="28"/>
      <c r="GH42" s="28">
        <f>GH41/$K$41</f>
        <v>0</v>
      </c>
      <c r="GI42" s="31"/>
      <c r="GJ42" s="28"/>
      <c r="GK42" s="28">
        <f>GK41/$K$41</f>
        <v>0</v>
      </c>
      <c r="GL42" s="31"/>
      <c r="GM42" s="28"/>
      <c r="GN42" s="28">
        <f>GN41/$K$41</f>
        <v>0</v>
      </c>
      <c r="GO42" s="31"/>
      <c r="GP42" s="28"/>
      <c r="GQ42" s="28">
        <f>GQ41/$K$41</f>
        <v>0</v>
      </c>
      <c r="GR42" s="31"/>
      <c r="GS42" s="86"/>
      <c r="GT42" s="28">
        <f>GT41/$K$41</f>
        <v>0</v>
      </c>
      <c r="GU42" s="31"/>
      <c r="GV42" s="28"/>
      <c r="GW42" s="28">
        <f>GW41/$K$41</f>
        <v>0</v>
      </c>
      <c r="GX42" s="31"/>
      <c r="GY42" s="28"/>
      <c r="GZ42" s="207">
        <f>SUM(M42:GW42)-K42</f>
        <v>0</v>
      </c>
      <c r="HA42" s="133" t="s">
        <v>228</v>
      </c>
      <c r="HB42" s="133"/>
      <c r="HC42" s="133"/>
      <c r="HD42" s="133"/>
    </row>
    <row r="43" spans="1:212" x14ac:dyDescent="0.25">
      <c r="GS43" s="86"/>
      <c r="HA43" t="s">
        <v>228</v>
      </c>
    </row>
    <row r="44" spans="1:212" x14ac:dyDescent="0.25">
      <c r="GS44" s="86"/>
    </row>
    <row r="45" spans="1:212" x14ac:dyDescent="0.25">
      <c r="GS45" s="86"/>
    </row>
    <row r="46" spans="1:212" x14ac:dyDescent="0.25">
      <c r="GS46" s="86"/>
    </row>
    <row r="47" spans="1:212" x14ac:dyDescent="0.25">
      <c r="GS47" s="86"/>
    </row>
    <row r="48" spans="1:212" x14ac:dyDescent="0.25">
      <c r="GS48" s="86"/>
    </row>
    <row r="49" spans="201:201" x14ac:dyDescent="0.25">
      <c r="GS49" s="86"/>
    </row>
    <row r="50" spans="201:201" x14ac:dyDescent="0.25">
      <c r="GS50" s="86"/>
    </row>
    <row r="51" spans="201:201" x14ac:dyDescent="0.25">
      <c r="GS51" s="86"/>
    </row>
  </sheetData>
  <mergeCells count="129">
    <mergeCell ref="L8:N8"/>
    <mergeCell ref="O8:Q8"/>
    <mergeCell ref="X8:Z8"/>
    <mergeCell ref="AA8:AC8"/>
    <mergeCell ref="R8:T8"/>
    <mergeCell ref="DV8:DX8"/>
    <mergeCell ref="DY8:EA8"/>
    <mergeCell ref="EB8:ED8"/>
    <mergeCell ref="DA8:DC8"/>
    <mergeCell ref="DD8:DF8"/>
    <mergeCell ref="DG8:DI8"/>
    <mergeCell ref="U8:W8"/>
    <mergeCell ref="BB8:BD8"/>
    <mergeCell ref="BE8:BG8"/>
    <mergeCell ref="BH8:BJ8"/>
    <mergeCell ref="AP8:AR8"/>
    <mergeCell ref="AS8:AU8"/>
    <mergeCell ref="AV8:AX8"/>
    <mergeCell ref="AY8:BA8"/>
    <mergeCell ref="AD8:AF8"/>
    <mergeCell ref="AG8:AI8"/>
    <mergeCell ref="AJ8:AL8"/>
    <mergeCell ref="AM8:AO8"/>
    <mergeCell ref="BK8:BM8"/>
    <mergeCell ref="GS7:GU7"/>
    <mergeCell ref="GV7:GX7"/>
    <mergeCell ref="GA7:GC7"/>
    <mergeCell ref="GD7:GF7"/>
    <mergeCell ref="GG7:GI7"/>
    <mergeCell ref="GJ7:GL7"/>
    <mergeCell ref="GM7:GO7"/>
    <mergeCell ref="GP7:GR7"/>
    <mergeCell ref="EE8:EG8"/>
    <mergeCell ref="ET8:EV8"/>
    <mergeCell ref="EW8:EY8"/>
    <mergeCell ref="EZ8:FB8"/>
    <mergeCell ref="FC8:FE8"/>
    <mergeCell ref="EH8:EJ8"/>
    <mergeCell ref="FU7:FW7"/>
    <mergeCell ref="FX7:FZ7"/>
    <mergeCell ref="FC7:FE7"/>
    <mergeCell ref="GP8:GR8"/>
    <mergeCell ref="GS8:GU8"/>
    <mergeCell ref="FR8:FT8"/>
    <mergeCell ref="GV8:GX8"/>
    <mergeCell ref="GD8:GF8"/>
    <mergeCell ref="GG8:GI8"/>
    <mergeCell ref="GJ8:GL8"/>
    <mergeCell ref="BN8:BP8"/>
    <mergeCell ref="BQ8:BS8"/>
    <mergeCell ref="BT8:BV8"/>
    <mergeCell ref="BW8:BY8"/>
    <mergeCell ref="CX8:CZ8"/>
    <mergeCell ref="CL8:CN8"/>
    <mergeCell ref="CO8:CQ8"/>
    <mergeCell ref="CR8:CT8"/>
    <mergeCell ref="CU8:CW8"/>
    <mergeCell ref="BZ8:CB8"/>
    <mergeCell ref="CC8:CE8"/>
    <mergeCell ref="CF8:CH8"/>
    <mergeCell ref="CI8:CK8"/>
    <mergeCell ref="GM8:GO8"/>
    <mergeCell ref="FU8:FW8"/>
    <mergeCell ref="FX8:FZ8"/>
    <mergeCell ref="GA8:GC8"/>
    <mergeCell ref="FR7:FT7"/>
    <mergeCell ref="DV7:DX7"/>
    <mergeCell ref="DY7:EA7"/>
    <mergeCell ref="EB7:ED7"/>
    <mergeCell ref="FF7:FH7"/>
    <mergeCell ref="FI7:FK7"/>
    <mergeCell ref="FL7:FN7"/>
    <mergeCell ref="FO7:FQ7"/>
    <mergeCell ref="EK8:EM8"/>
    <mergeCell ref="EN8:EP8"/>
    <mergeCell ref="EQ8:ES8"/>
    <mergeCell ref="FF8:FH8"/>
    <mergeCell ref="FI8:FK8"/>
    <mergeCell ref="FL8:FN8"/>
    <mergeCell ref="FO8:FQ8"/>
    <mergeCell ref="EQ7:ES7"/>
    <mergeCell ref="ET7:EV7"/>
    <mergeCell ref="EW7:EY7"/>
    <mergeCell ref="DJ8:DL8"/>
    <mergeCell ref="DM8:DO8"/>
    <mergeCell ref="DP8:DR8"/>
    <mergeCell ref="DS8:DU8"/>
    <mergeCell ref="CI7:CK7"/>
    <mergeCell ref="CL7:CN7"/>
    <mergeCell ref="CO7:CQ7"/>
    <mergeCell ref="CR7:CT7"/>
    <mergeCell ref="EZ7:FB7"/>
    <mergeCell ref="EE7:EG7"/>
    <mergeCell ref="EH7:EJ7"/>
    <mergeCell ref="EK7:EM7"/>
    <mergeCell ref="EN7:EP7"/>
    <mergeCell ref="DS7:DU7"/>
    <mergeCell ref="CU7:CW7"/>
    <mergeCell ref="CX7:CZ7"/>
    <mergeCell ref="DA7:DC7"/>
    <mergeCell ref="DG7:DI7"/>
    <mergeCell ref="DJ7:DL7"/>
    <mergeCell ref="DM7:DO7"/>
    <mergeCell ref="DP7:DR7"/>
    <mergeCell ref="DD7:DF7"/>
    <mergeCell ref="BE7:BG7"/>
    <mergeCell ref="BH7:BJ7"/>
    <mergeCell ref="AM7:AO7"/>
    <mergeCell ref="AP7:AR7"/>
    <mergeCell ref="AS7:AU7"/>
    <mergeCell ref="AV7:AX7"/>
    <mergeCell ref="AY7:BA7"/>
    <mergeCell ref="CC7:CE7"/>
    <mergeCell ref="CF7:CH7"/>
    <mergeCell ref="BK7:BM7"/>
    <mergeCell ref="BN7:BP7"/>
    <mergeCell ref="BQ7:BS7"/>
    <mergeCell ref="BT7:BV7"/>
    <mergeCell ref="BW7:BY7"/>
    <mergeCell ref="BZ7:CB7"/>
    <mergeCell ref="AA7:AC7"/>
    <mergeCell ref="AD7:AF7"/>
    <mergeCell ref="AG7:AI7"/>
    <mergeCell ref="AJ7:AL7"/>
    <mergeCell ref="P7:Q7"/>
    <mergeCell ref="R7:T7"/>
    <mergeCell ref="U7:W7"/>
    <mergeCell ref="X7:Z7"/>
    <mergeCell ref="BB7:BD7"/>
  </mergeCells>
  <phoneticPr fontId="0" type="noConversion"/>
  <hyperlinks>
    <hyperlink ref="GZ42" r:id="rId1" display="=@sum(M51:GW51"/>
  </hyperlinks>
  <pageMargins left="0.25" right="0" top="0.25" bottom="0.25" header="0.5" footer="0.5"/>
  <pageSetup paperSize="5" scale="75" orientation="landscape" r:id="rId2"/>
  <headerFooter alignWithMargins="0">
    <oddFooter>&amp;L&amp;9&amp;F.xls (&amp;A)&amp;C&amp;9Page &amp;P of &amp;N&amp;R&amp;9&amp;D, &amp;T</oddFooter>
  </headerFooter>
  <colBreaks count="11" manualBreakCount="11">
    <brk id="35" max="41" man="1"/>
    <brk id="50" max="41" man="1"/>
    <brk id="65" max="41" man="1"/>
    <brk id="80" max="41" man="1"/>
    <brk id="95" max="41" man="1"/>
    <brk id="110" max="41" man="1"/>
    <brk id="125" max="41" man="1"/>
    <brk id="140" max="41" man="1"/>
    <brk id="155" max="41" man="1"/>
    <brk id="170" max="41" man="1"/>
    <brk id="20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V64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3.2" x14ac:dyDescent="0.25"/>
  <cols>
    <col min="1" max="1" width="47.6640625" customWidth="1"/>
    <col min="2" max="2" width="11.33203125" style="105" bestFit="1" customWidth="1"/>
    <col min="3" max="3" width="10.6640625" style="2" customWidth="1"/>
    <col min="4" max="4" width="12.109375" style="118" customWidth="1"/>
    <col min="5" max="9" width="13.6640625" customWidth="1"/>
    <col min="10" max="10" width="14.6640625" customWidth="1"/>
    <col min="11" max="18" width="13.6640625" customWidth="1"/>
    <col min="19" max="19" width="14.6640625" customWidth="1"/>
    <col min="20" max="20" width="15.33203125" customWidth="1"/>
    <col min="21" max="21" width="13.6640625" customWidth="1"/>
    <col min="22" max="22" width="15.6640625" customWidth="1"/>
    <col min="23" max="38" width="13.6640625" customWidth="1"/>
    <col min="39" max="39" width="10.6640625" customWidth="1"/>
    <col min="40" max="56" width="13.6640625" customWidth="1"/>
    <col min="57" max="57" width="10.6640625" customWidth="1"/>
    <col min="58" max="59" width="13.6640625" customWidth="1"/>
    <col min="60" max="60" width="11.6640625" customWidth="1"/>
    <col min="61" max="67" width="13.6640625" customWidth="1"/>
    <col min="68" max="68" width="11.33203125" customWidth="1"/>
    <col min="69" max="70" width="12.6640625" customWidth="1"/>
    <col min="72" max="72" width="11.33203125" bestFit="1" customWidth="1"/>
  </cols>
  <sheetData>
    <row r="1" spans="1:72" x14ac:dyDescent="0.25">
      <c r="A1" t="s">
        <v>0</v>
      </c>
      <c r="C1" s="112"/>
    </row>
    <row r="2" spans="1:72" x14ac:dyDescent="0.25">
      <c r="A2" t="s">
        <v>1</v>
      </c>
      <c r="C2" s="112"/>
    </row>
    <row r="3" spans="1:72" x14ac:dyDescent="0.25">
      <c r="A3" t="s">
        <v>213</v>
      </c>
      <c r="C3" s="112"/>
      <c r="G3" s="1"/>
      <c r="BQ3" s="133"/>
      <c r="BR3" s="133"/>
    </row>
    <row r="4" spans="1:72" x14ac:dyDescent="0.25">
      <c r="A4" s="32" t="str">
        <f>'II.B.1. Personnel Allocations '!A4</f>
        <v>BUDGET YEAR: July 1, 2017 through June 30, 2018</v>
      </c>
      <c r="C4" s="112"/>
      <c r="BQ4" s="133"/>
      <c r="BR4" s="133"/>
    </row>
    <row r="5" spans="1:72" x14ac:dyDescent="0.25">
      <c r="A5" s="32" t="str">
        <f>'II.B.1. Personnel Allocations '!A5</f>
        <v>RECIPIENT NAME:  Provider Agency Name, Inc</v>
      </c>
      <c r="C5" s="112"/>
    </row>
    <row r="6" spans="1:72" ht="13.8" thickBot="1" x14ac:dyDescent="0.3">
      <c r="A6" s="134" t="str">
        <f>+'II.B.1. Personnel Allocations '!A8</f>
        <v>Form Revised March 2012, WCFAAA</v>
      </c>
      <c r="C6" s="112"/>
      <c r="E6" s="173" t="s">
        <v>3</v>
      </c>
      <c r="F6" s="173"/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  <c r="P6" s="33" t="s">
        <v>13</v>
      </c>
      <c r="Q6" s="33" t="s">
        <v>14</v>
      </c>
      <c r="R6" s="33" t="s">
        <v>15</v>
      </c>
      <c r="S6" s="33" t="s">
        <v>16</v>
      </c>
      <c r="T6" s="33" t="s">
        <v>17</v>
      </c>
      <c r="U6" s="33" t="s">
        <v>18</v>
      </c>
      <c r="V6" s="33" t="s">
        <v>19</v>
      </c>
      <c r="W6" s="33" t="s">
        <v>20</v>
      </c>
      <c r="X6" s="33" t="s">
        <v>21</v>
      </c>
      <c r="Y6" s="33" t="s">
        <v>22</v>
      </c>
      <c r="Z6" s="33" t="s">
        <v>23</v>
      </c>
      <c r="AA6" s="33" t="s">
        <v>24</v>
      </c>
      <c r="AB6" s="33" t="s">
        <v>25</v>
      </c>
      <c r="AC6" s="33" t="s">
        <v>26</v>
      </c>
      <c r="AD6" s="33" t="s">
        <v>27</v>
      </c>
      <c r="AE6" s="33" t="s">
        <v>28</v>
      </c>
      <c r="AF6" s="33" t="s">
        <v>29</v>
      </c>
      <c r="AG6" s="33" t="s">
        <v>30</v>
      </c>
      <c r="AH6" s="33" t="s">
        <v>31</v>
      </c>
      <c r="AI6" s="33" t="s">
        <v>32</v>
      </c>
      <c r="AJ6" s="33" t="s">
        <v>33</v>
      </c>
      <c r="AK6" s="33" t="s">
        <v>34</v>
      </c>
      <c r="AL6" s="33" t="s">
        <v>35</v>
      </c>
      <c r="AM6" s="33" t="s">
        <v>36</v>
      </c>
      <c r="AN6" s="33" t="s">
        <v>37</v>
      </c>
      <c r="AO6" s="33" t="s">
        <v>38</v>
      </c>
      <c r="AP6" s="33" t="s">
        <v>39</v>
      </c>
      <c r="AQ6" s="33" t="s">
        <v>40</v>
      </c>
      <c r="AR6" s="33" t="s">
        <v>41</v>
      </c>
      <c r="AS6" s="33" t="s">
        <v>42</v>
      </c>
      <c r="AT6" s="33" t="s">
        <v>43</v>
      </c>
      <c r="AU6" s="33" t="s">
        <v>44</v>
      </c>
      <c r="AV6" s="33" t="s">
        <v>45</v>
      </c>
      <c r="AW6" s="33" t="s">
        <v>46</v>
      </c>
      <c r="AX6" s="33" t="s">
        <v>47</v>
      </c>
      <c r="AY6" s="33" t="s">
        <v>48</v>
      </c>
      <c r="AZ6" s="33" t="s">
        <v>49</v>
      </c>
      <c r="BA6" s="33" t="s">
        <v>50</v>
      </c>
      <c r="BB6" s="33" t="s">
        <v>51</v>
      </c>
      <c r="BC6" s="33" t="s">
        <v>52</v>
      </c>
      <c r="BD6" s="33" t="s">
        <v>53</v>
      </c>
      <c r="BE6" s="33" t="s">
        <v>54</v>
      </c>
      <c r="BF6" s="33" t="s">
        <v>55</v>
      </c>
      <c r="BG6" s="33" t="s">
        <v>56</v>
      </c>
      <c r="BH6" s="33" t="s">
        <v>57</v>
      </c>
      <c r="BI6" s="33" t="s">
        <v>58</v>
      </c>
      <c r="BJ6" s="33" t="s">
        <v>59</v>
      </c>
      <c r="BK6" s="33" t="s">
        <v>60</v>
      </c>
      <c r="BL6" s="33" t="s">
        <v>61</v>
      </c>
      <c r="BM6" s="33" t="s">
        <v>62</v>
      </c>
      <c r="BN6" s="33" t="s">
        <v>63</v>
      </c>
      <c r="BO6" s="33" t="s">
        <v>64</v>
      </c>
      <c r="BP6" s="34"/>
      <c r="BQ6" s="33" t="s">
        <v>207</v>
      </c>
      <c r="BR6" s="33" t="s">
        <v>208</v>
      </c>
    </row>
    <row r="7" spans="1:72" ht="66.599999999999994" thickBot="1" x14ac:dyDescent="0.3">
      <c r="A7" s="97" t="s">
        <v>148</v>
      </c>
      <c r="B7" s="106" t="s">
        <v>149</v>
      </c>
      <c r="C7" s="113" t="s">
        <v>150</v>
      </c>
      <c r="D7" s="124" t="s">
        <v>151</v>
      </c>
      <c r="E7" s="98" t="str">
        <f>'II.B.1. Personnel Allocations '!L8</f>
        <v>Management &amp; General Cost Pool</v>
      </c>
      <c r="F7" s="99" t="str">
        <f>'II.B.1. Personnel Allocations '!O8</f>
        <v>Facilities &amp; Maintenance Cost Pool</v>
      </c>
      <c r="G7" s="35" t="str">
        <f>'Service Description Listing'!B1</f>
        <v>Adult Day Care</v>
      </c>
      <c r="H7" s="35" t="str">
        <f>'Service Description Listing'!B2</f>
        <v>Adult Day Health Care</v>
      </c>
      <c r="I7" s="35" t="str">
        <f>'Service Description Listing'!B3</f>
        <v>Basic Subsidy</v>
      </c>
      <c r="J7" s="91" t="str">
        <f>'Service Description Listing'!B4</f>
        <v>Caregiver Training/Support</v>
      </c>
      <c r="K7" s="35" t="str">
        <f>'Service Description Listing'!B5</f>
        <v>Case Aid</v>
      </c>
      <c r="L7" s="35" t="str">
        <f>'Service Description Listing'!B6</f>
        <v>Case Management</v>
      </c>
      <c r="M7" s="35" t="str">
        <f>'Service Description Listing'!B7</f>
        <v>Child Day Care</v>
      </c>
      <c r="N7" s="35" t="str">
        <f>'Service Description Listing'!B8</f>
        <v>Chore</v>
      </c>
      <c r="O7" s="35" t="str">
        <f>'Service Description Listing'!B9</f>
        <v>Chore (Enhanced)</v>
      </c>
      <c r="P7" s="91" t="str">
        <f>'Service Description Listing'!B10</f>
        <v>Companionship</v>
      </c>
      <c r="Q7" s="35" t="str">
        <f>'Service Description Listing'!B11</f>
        <v>Congregate Meals C1</v>
      </c>
      <c r="R7" s="35" t="str">
        <f>'Service Description Listing'!B12</f>
        <v>Congregate Meals (Screening) C1</v>
      </c>
      <c r="S7" s="91" t="str">
        <f>'Service Description Listing'!B13</f>
        <v>Counseling (Gereontological)</v>
      </c>
      <c r="T7" s="91" t="str">
        <f>'Service Description Listing'!B14</f>
        <v>Counseling (Mental Health/Screening)</v>
      </c>
      <c r="U7" s="35" t="str">
        <f>'Service Description Listing'!B15</f>
        <v>Disease Information</v>
      </c>
      <c r="V7" s="91" t="str">
        <f>'Service Description Listing'!B16</f>
        <v>Education/Training</v>
      </c>
      <c r="W7" s="35" t="str">
        <f>'Service Description Listing'!B17</f>
        <v>Emergency Alert Response</v>
      </c>
      <c r="X7" s="35" t="str">
        <f>'Service Description Listing'!B18</f>
        <v>Escort</v>
      </c>
      <c r="Y7" s="35" t="str">
        <f>'Service Description Listing'!B19</f>
        <v>Financial Risk Reduction (Assessment)</v>
      </c>
      <c r="Z7" s="35" t="str">
        <f>'Service Description Listing'!B20</f>
        <v>Financial Risk Reduction (Maintenance)</v>
      </c>
      <c r="AA7" s="35" t="str">
        <f>'Service Description Listing'!B21</f>
        <v>Health Promotion</v>
      </c>
      <c r="AB7" s="35" t="str">
        <f>'Service Description Listing'!B22</f>
        <v>Health Risk Assessment</v>
      </c>
      <c r="AC7" s="35" t="str">
        <f>'Service Description Listing'!B23</f>
        <v>Health Risk Screening</v>
      </c>
      <c r="AD7" s="35" t="str">
        <f>'Service Description Listing'!B24</f>
        <v>Health Support</v>
      </c>
      <c r="AE7" s="35" t="str">
        <f>'Service Description Listing'!B25</f>
        <v>Home &amp; Community Disaster Preparedness</v>
      </c>
      <c r="AF7" s="35" t="str">
        <f>'Service Description Listing'!B26</f>
        <v>Home Delivered Meals C2</v>
      </c>
      <c r="AG7" s="35" t="str">
        <f>'Service Description Listing'!B27</f>
        <v>Home Health Aid Service</v>
      </c>
      <c r="AH7" s="35" t="str">
        <f>'Service Description Listing'!B28</f>
        <v>Home Injury Control</v>
      </c>
      <c r="AI7" s="35" t="str">
        <f>'Service Description Listing'!B29</f>
        <v>Homemaker</v>
      </c>
      <c r="AJ7" s="35" t="str">
        <f>'Service Description Listing'!B30</f>
        <v>Housing Improvement</v>
      </c>
      <c r="AK7" s="35" t="str">
        <f>'Service Description Listing'!B31</f>
        <v>Information</v>
      </c>
      <c r="AL7" s="35" t="str">
        <f>'Service Description Listing'!B32</f>
        <v>Intake C2</v>
      </c>
      <c r="AM7" s="91" t="str">
        <f>'Service Description Listing'!B33</f>
        <v>Interpreter/Translating</v>
      </c>
      <c r="AN7" s="35" t="str">
        <f>'Service Description Listing'!B34</f>
        <v>Legal Assistance</v>
      </c>
      <c r="AO7" s="35" t="str">
        <f>'Service Description Listing'!B35</f>
        <v>Material Aid</v>
      </c>
      <c r="AP7" s="35" t="str">
        <f>'Service Description Listing'!B36</f>
        <v>Medication Management</v>
      </c>
      <c r="AQ7" s="35" t="str">
        <f>'Service Description Listing'!B37</f>
        <v>Model Day Care</v>
      </c>
      <c r="AR7" s="35" t="str">
        <f>'Service Description Listing'!B38</f>
        <v>Nutrition Counseling</v>
      </c>
      <c r="AS7" s="35" t="str">
        <f>'Service Description Listing'!B39</f>
        <v>Nutrition Education</v>
      </c>
      <c r="AT7" s="35" t="str">
        <f>'Service Description Listing'!B40</f>
        <v>Occupational Therapy</v>
      </c>
      <c r="AU7" s="35" t="str">
        <f>'Service Description Listing'!B41</f>
        <v>Other</v>
      </c>
      <c r="AV7" s="35" t="str">
        <f>'Service Description Listing'!B42</f>
        <v>Outreach</v>
      </c>
      <c r="AW7" s="35" t="str">
        <f>'Service Description Listing'!B43</f>
        <v>Personal Care</v>
      </c>
      <c r="AX7" s="35" t="str">
        <f>'Service Description Listing'!B44</f>
        <v>Pest Control (Enhanced Initiation)</v>
      </c>
      <c r="AY7" s="35" t="str">
        <f>'Service Description Listing'!B45</f>
        <v>Pest Control (Initiation)</v>
      </c>
      <c r="AZ7" s="35" t="str">
        <f>'Service Description Listing'!B46</f>
        <v>Pest Control (Maintenance)</v>
      </c>
      <c r="BA7" s="35" t="str">
        <f>'Service Description Listing'!B47</f>
        <v>Pest Control (Rodent)</v>
      </c>
      <c r="BB7" s="35" t="str">
        <f>'Service Description Listing'!B48</f>
        <v>Physical Fitness</v>
      </c>
      <c r="BC7" s="35" t="str">
        <f>'Service Description Listing'!B49</f>
        <v>Physical Therapy</v>
      </c>
      <c r="BD7" s="35" t="str">
        <f>'Service Description Listing'!B50</f>
        <v>Recreation</v>
      </c>
      <c r="BE7" s="35" t="str">
        <f>'Service Description Listing'!B51</f>
        <v>Referral/Assistance</v>
      </c>
      <c r="BF7" s="35" t="str">
        <f>'Service Description Listing'!B52</f>
        <v>Respite (Facility Based)</v>
      </c>
      <c r="BG7" s="35" t="str">
        <f>'Service Description Listing'!B53</f>
        <v>Respite (In-Home)</v>
      </c>
      <c r="BH7" s="35" t="str">
        <f>'Service Description Listing'!B54</f>
        <v>Screening/Assessment C2</v>
      </c>
      <c r="BI7" s="35" t="str">
        <f>'Service Description Listing'!B55</f>
        <v>Shopping Assistance</v>
      </c>
      <c r="BJ7" s="35" t="str">
        <f>'Service Description Listing'!B56</f>
        <v>Sitter</v>
      </c>
      <c r="BK7" s="35" t="str">
        <f>'Service Description Listing'!B57</f>
        <v>Skilled Nursing Services</v>
      </c>
      <c r="BL7" s="35" t="str">
        <f>'Service Description Listing'!B58</f>
        <v>Specialized Medical Equipment, Services &amp; Supplies</v>
      </c>
      <c r="BM7" s="35" t="str">
        <f>'Service Description Listing'!B59</f>
        <v>Speech Therapy</v>
      </c>
      <c r="BN7" s="35" t="str">
        <f>'Service Description Listing'!B60</f>
        <v>Telephone Reassurance</v>
      </c>
      <c r="BO7" s="91" t="str">
        <f>'Service Description Listing'!B61</f>
        <v>Transportation</v>
      </c>
      <c r="BP7" s="36" t="s">
        <v>152</v>
      </c>
      <c r="BQ7" s="35" t="str">
        <f>'Service Description Listing'!B62</f>
        <v>Non-DOEA Services &amp; Activities</v>
      </c>
      <c r="BR7" s="35" t="str">
        <f>'Service Description Listing'!B63</f>
        <v>Fundraising &amp; Unallowable Activities</v>
      </c>
      <c r="BS7" s="37"/>
      <c r="BT7" s="38" t="s">
        <v>153</v>
      </c>
    </row>
    <row r="8" spans="1:72" x14ac:dyDescent="0.25">
      <c r="A8" s="1" t="s">
        <v>154</v>
      </c>
      <c r="B8" s="105">
        <v>0</v>
      </c>
      <c r="C8" s="112">
        <v>0</v>
      </c>
      <c r="D8" s="119">
        <f>'II.B.1. Personnel Allocations '!E38</f>
        <v>2.5999999999999994E-3</v>
      </c>
      <c r="E8" s="1">
        <f>'II.B.1. Personnel Allocations '!N38</f>
        <v>0</v>
      </c>
      <c r="F8" s="1">
        <f>'II.B.1. Personnel Allocations '!Q38</f>
        <v>0</v>
      </c>
      <c r="G8" s="1">
        <f>'II.B.1. Personnel Allocations '!T38</f>
        <v>0</v>
      </c>
      <c r="H8" s="1">
        <f>'II.B.1. Personnel Allocations '!W38</f>
        <v>0</v>
      </c>
      <c r="I8" s="1">
        <f>'II.B.1. Personnel Allocations '!Z38</f>
        <v>0</v>
      </c>
      <c r="J8" s="1">
        <f>'II.B.1. Personnel Allocations '!AC38</f>
        <v>0</v>
      </c>
      <c r="K8" s="1">
        <f>'II.B.1. Personnel Allocations '!AF38</f>
        <v>0</v>
      </c>
      <c r="L8" s="1">
        <f>'II.B.1. Personnel Allocations '!AI38</f>
        <v>0</v>
      </c>
      <c r="M8" s="1">
        <f>'II.B.1. Personnel Allocations '!AL38</f>
        <v>0</v>
      </c>
      <c r="N8" s="1">
        <f>'II.B.1. Personnel Allocations '!AO38</f>
        <v>0</v>
      </c>
      <c r="O8" s="1">
        <f>'II.B.1. Personnel Allocations '!AR38</f>
        <v>0</v>
      </c>
      <c r="P8" s="1">
        <f>'II.B.1. Personnel Allocations '!AU38</f>
        <v>0</v>
      </c>
      <c r="Q8" s="1">
        <f>'II.B.1. Personnel Allocations '!AX38</f>
        <v>0</v>
      </c>
      <c r="R8" s="1">
        <f>'II.B.1. Personnel Allocations '!BA38</f>
        <v>0</v>
      </c>
      <c r="S8" s="1">
        <f>'II.B.1. Personnel Allocations '!BD38</f>
        <v>0</v>
      </c>
      <c r="T8" s="1">
        <f>'II.B.1. Personnel Allocations '!BG38</f>
        <v>0</v>
      </c>
      <c r="U8" s="1">
        <f>'II.B.1. Personnel Allocations '!BJ38</f>
        <v>0</v>
      </c>
      <c r="V8" s="1">
        <f>'II.B.1. Personnel Allocations '!BM38</f>
        <v>0</v>
      </c>
      <c r="W8" s="1">
        <f>'II.B.1. Personnel Allocations '!BP38</f>
        <v>0</v>
      </c>
      <c r="X8" s="1">
        <f>'II.B.1. Personnel Allocations '!BS38</f>
        <v>0</v>
      </c>
      <c r="Y8" s="1">
        <f>'II.B.1. Personnel Allocations '!BV38</f>
        <v>0</v>
      </c>
      <c r="Z8" s="1">
        <f>'II.B.1. Personnel Allocations '!BY38</f>
        <v>0</v>
      </c>
      <c r="AA8" s="1">
        <f>'II.B.1. Personnel Allocations '!CB38</f>
        <v>0</v>
      </c>
      <c r="AB8" s="1">
        <f>'II.B.1. Personnel Allocations '!CE38</f>
        <v>0</v>
      </c>
      <c r="AC8" s="1">
        <f>'II.B.1. Personnel Allocations '!CH38</f>
        <v>0</v>
      </c>
      <c r="AD8" s="1">
        <f>'II.B.1. Personnel Allocations '!CK38</f>
        <v>0</v>
      </c>
      <c r="AE8" s="1">
        <f>'II.B.1. Personnel Allocations '!CN38</f>
        <v>0</v>
      </c>
      <c r="AF8" s="1">
        <f>'II.B.1. Personnel Allocations '!CQ38</f>
        <v>0</v>
      </c>
      <c r="AG8" s="1">
        <f>'II.B.1. Personnel Allocations '!CT38</f>
        <v>0</v>
      </c>
      <c r="AH8" s="1">
        <f>'II.B.1. Personnel Allocations '!CW38</f>
        <v>0</v>
      </c>
      <c r="AI8" s="1">
        <f>'II.B.1. Personnel Allocations '!CZ38</f>
        <v>0</v>
      </c>
      <c r="AJ8" s="1">
        <f>'II.B.1. Personnel Allocations '!DC38</f>
        <v>0</v>
      </c>
      <c r="AK8" s="1">
        <f>'II.B.1. Personnel Allocations '!DF38</f>
        <v>0</v>
      </c>
      <c r="AL8" s="1">
        <f>'II.B.1. Personnel Allocations '!DI38</f>
        <v>0</v>
      </c>
      <c r="AM8" s="1">
        <f>'II.B.1. Personnel Allocations '!DL38</f>
        <v>0</v>
      </c>
      <c r="AN8" s="1">
        <f>'II.B.1. Personnel Allocations '!DO38</f>
        <v>0</v>
      </c>
      <c r="AO8" s="1">
        <f>'II.B.1. Personnel Allocations '!DR38</f>
        <v>0</v>
      </c>
      <c r="AP8" s="1">
        <f>'II.B.1. Personnel Allocations '!DU38</f>
        <v>0</v>
      </c>
      <c r="AQ8" s="1">
        <f>'II.B.1. Personnel Allocations '!DX38</f>
        <v>0</v>
      </c>
      <c r="AR8" s="1">
        <f>'II.B.1. Personnel Allocations '!EA38</f>
        <v>0</v>
      </c>
      <c r="AS8" s="1">
        <f>'II.B.1. Personnel Allocations '!ED38</f>
        <v>0</v>
      </c>
      <c r="AT8" s="1">
        <f>'II.B.1. Personnel Allocations '!EG38</f>
        <v>0</v>
      </c>
      <c r="AU8" s="1">
        <f>'II.B.1. Personnel Allocations '!EJ38</f>
        <v>0</v>
      </c>
      <c r="AV8" s="1">
        <f>'II.B.1. Personnel Allocations '!EM38</f>
        <v>0</v>
      </c>
      <c r="AW8" s="1">
        <f>'II.B.1. Personnel Allocations '!EP38</f>
        <v>0</v>
      </c>
      <c r="AX8" s="1">
        <f>'II.B.1. Personnel Allocations '!ES38</f>
        <v>0</v>
      </c>
      <c r="AY8" s="1">
        <f>'II.B.1. Personnel Allocations '!EV38</f>
        <v>0</v>
      </c>
      <c r="AZ8" s="1">
        <f>'II.B.1. Personnel Allocations '!EY38</f>
        <v>0</v>
      </c>
      <c r="BA8" s="1">
        <f>'II.B.1. Personnel Allocations '!FB38</f>
        <v>0</v>
      </c>
      <c r="BB8" s="1">
        <f>'II.B.1. Personnel Allocations '!FE38</f>
        <v>0</v>
      </c>
      <c r="BC8" s="1">
        <f>'II.B.1. Personnel Allocations '!FH38</f>
        <v>0</v>
      </c>
      <c r="BD8" s="1">
        <f>'II.B.1. Personnel Allocations '!FK38</f>
        <v>0</v>
      </c>
      <c r="BE8" s="1">
        <f>'II.B.1. Personnel Allocations '!FN38</f>
        <v>0</v>
      </c>
      <c r="BF8" s="1">
        <f>'II.B.1. Personnel Allocations '!FQ38</f>
        <v>0</v>
      </c>
      <c r="BG8" s="1">
        <f>'II.B.1. Personnel Allocations '!FT38</f>
        <v>0</v>
      </c>
      <c r="BH8" s="1">
        <f>'II.B.1. Personnel Allocations '!FW38</f>
        <v>0</v>
      </c>
      <c r="BI8" s="1">
        <f>'II.B.1. Personnel Allocations '!FZ38</f>
        <v>0</v>
      </c>
      <c r="BJ8" s="1">
        <f>'II.B.1. Personnel Allocations '!GC38</f>
        <v>0</v>
      </c>
      <c r="BK8" s="1">
        <f>'II.B.1. Personnel Allocations '!GF38</f>
        <v>0</v>
      </c>
      <c r="BL8" s="1">
        <f>'II.B.1. Personnel Allocations '!GI38</f>
        <v>0</v>
      </c>
      <c r="BM8" s="1">
        <f>'II.B.1. Personnel Allocations '!GL38</f>
        <v>0</v>
      </c>
      <c r="BN8" s="1">
        <f>'II.B.1. Personnel Allocations '!GO38</f>
        <v>0</v>
      </c>
      <c r="BO8" s="1">
        <f>'II.B.1. Personnel Allocations '!GR38</f>
        <v>0</v>
      </c>
      <c r="BP8" s="1">
        <f>SUM($G8:$BO8)</f>
        <v>0</v>
      </c>
      <c r="BQ8" s="1">
        <f>'II.B.1. Personnel Allocations '!GU38</f>
        <v>0</v>
      </c>
      <c r="BR8" s="1">
        <f>'II.B.1. Personnel Allocations '!GX38</f>
        <v>0</v>
      </c>
      <c r="BS8" s="1"/>
      <c r="BT8" s="1">
        <f t="shared" ref="BT8:BT30" si="0">D8-(SUM(E8:BO8)+BQ8+BR8)</f>
        <v>2.5999999999999994E-3</v>
      </c>
    </row>
    <row r="9" spans="1:72" x14ac:dyDescent="0.25">
      <c r="A9" s="1" t="s">
        <v>155</v>
      </c>
      <c r="B9" s="107">
        <v>0</v>
      </c>
      <c r="C9" s="114">
        <v>0</v>
      </c>
      <c r="D9" s="119">
        <f t="shared" ref="D9:D28" si="1">B9*(C9+1)</f>
        <v>0</v>
      </c>
      <c r="E9" s="1">
        <f>'II.B.1. Personnel Allocations '!N39*'II.B.2. Unit Cost Worksheet'!$D$9</f>
        <v>0</v>
      </c>
      <c r="F9" s="1">
        <f>'II.B.1. Personnel Allocations '!Q39*'II.B.2. Unit Cost Worksheet'!$D$9</f>
        <v>0</v>
      </c>
      <c r="G9" s="1">
        <f>'II.B.1. Personnel Allocations '!T39*'II.B.2. Unit Cost Worksheet'!$D$9</f>
        <v>0</v>
      </c>
      <c r="H9" s="1">
        <f>'II.B.1. Personnel Allocations '!W39*'II.B.2. Unit Cost Worksheet'!$D$9</f>
        <v>0</v>
      </c>
      <c r="I9" s="1">
        <f>'II.B.1. Personnel Allocations '!Z39*'II.B.2. Unit Cost Worksheet'!$D$9</f>
        <v>0</v>
      </c>
      <c r="J9" s="1">
        <f>'II.B.1. Personnel Allocations '!AC39*'II.B.2. Unit Cost Worksheet'!$D$9</f>
        <v>0</v>
      </c>
      <c r="K9" s="1">
        <f>'II.B.1. Personnel Allocations '!AF39*'II.B.2. Unit Cost Worksheet'!$D$9</f>
        <v>0</v>
      </c>
      <c r="L9" s="1">
        <f>'II.B.1. Personnel Allocations '!AI39*'II.B.2. Unit Cost Worksheet'!$D$9</f>
        <v>0</v>
      </c>
      <c r="M9" s="1">
        <f>'II.B.1. Personnel Allocations '!AL39*'II.B.2. Unit Cost Worksheet'!$D$9</f>
        <v>0</v>
      </c>
      <c r="N9" s="1">
        <f>'II.B.1. Personnel Allocations '!AO39*'II.B.2. Unit Cost Worksheet'!$D$9</f>
        <v>0</v>
      </c>
      <c r="O9" s="1">
        <f>'II.B.1. Personnel Allocations '!AR39*'II.B.2. Unit Cost Worksheet'!$D$9</f>
        <v>0</v>
      </c>
      <c r="P9" s="1">
        <f>'II.B.1. Personnel Allocations '!AU39*'II.B.2. Unit Cost Worksheet'!$D$9</f>
        <v>0</v>
      </c>
      <c r="Q9" s="1">
        <f>'II.B.1. Personnel Allocations '!AX39*'II.B.2. Unit Cost Worksheet'!$D$9</f>
        <v>0</v>
      </c>
      <c r="R9" s="1">
        <f>'II.B.1. Personnel Allocations '!BA39*'II.B.2. Unit Cost Worksheet'!$D$9</f>
        <v>0</v>
      </c>
      <c r="S9" s="1">
        <f>'II.B.1. Personnel Allocations '!BD39*'II.B.2. Unit Cost Worksheet'!$D$9</f>
        <v>0</v>
      </c>
      <c r="T9" s="1">
        <f>'II.B.1. Personnel Allocations '!BG39*'II.B.2. Unit Cost Worksheet'!$D$9</f>
        <v>0</v>
      </c>
      <c r="U9" s="1">
        <f>'II.B.1. Personnel Allocations '!BJ39*'II.B.2. Unit Cost Worksheet'!$D$9</f>
        <v>0</v>
      </c>
      <c r="V9" s="1">
        <f>'II.B.1. Personnel Allocations '!BM39*'II.B.2. Unit Cost Worksheet'!$D$9</f>
        <v>0</v>
      </c>
      <c r="W9" s="1">
        <f>'II.B.1. Personnel Allocations '!BP39*'II.B.2. Unit Cost Worksheet'!$D$9</f>
        <v>0</v>
      </c>
      <c r="X9" s="1">
        <f>'II.B.1. Personnel Allocations '!BS39*'II.B.2. Unit Cost Worksheet'!$D$9</f>
        <v>0</v>
      </c>
      <c r="Y9" s="1">
        <f>'II.B.1. Personnel Allocations '!BV39*'II.B.2. Unit Cost Worksheet'!$D$9</f>
        <v>0</v>
      </c>
      <c r="Z9" s="1">
        <f>'II.B.1. Personnel Allocations '!BY39*'II.B.2. Unit Cost Worksheet'!$D$9</f>
        <v>0</v>
      </c>
      <c r="AA9" s="1">
        <f>'II.B.1. Personnel Allocations '!CB39*'II.B.2. Unit Cost Worksheet'!$D$9</f>
        <v>0</v>
      </c>
      <c r="AB9" s="1">
        <f>'II.B.1. Personnel Allocations '!CE39*'II.B.2. Unit Cost Worksheet'!$D$9</f>
        <v>0</v>
      </c>
      <c r="AC9" s="1">
        <f>'II.B.1. Personnel Allocations '!CH39*'II.B.2. Unit Cost Worksheet'!$D$9</f>
        <v>0</v>
      </c>
      <c r="AD9" s="1">
        <f>'II.B.1. Personnel Allocations '!CK39*'II.B.2. Unit Cost Worksheet'!$D$9</f>
        <v>0</v>
      </c>
      <c r="AE9" s="1">
        <f>'II.B.1. Personnel Allocations '!CN39*'II.B.2. Unit Cost Worksheet'!$D$9</f>
        <v>0</v>
      </c>
      <c r="AF9" s="1">
        <f>'II.B.1. Personnel Allocations '!CQ39*'II.B.2. Unit Cost Worksheet'!$D$9</f>
        <v>0</v>
      </c>
      <c r="AG9" s="1">
        <f>'II.B.1. Personnel Allocations '!CT39*'II.B.2. Unit Cost Worksheet'!$D$9</f>
        <v>0</v>
      </c>
      <c r="AH9" s="1">
        <f>'II.B.1. Personnel Allocations '!CW39*'II.B.2. Unit Cost Worksheet'!$D$9</f>
        <v>0</v>
      </c>
      <c r="AI9" s="1">
        <f>'II.B.1. Personnel Allocations '!CZ39*'II.B.2. Unit Cost Worksheet'!$D$9</f>
        <v>0</v>
      </c>
      <c r="AJ9" s="1">
        <f>'II.B.1. Personnel Allocations '!DC39*'II.B.2. Unit Cost Worksheet'!$D$9</f>
        <v>0</v>
      </c>
      <c r="AK9" s="1">
        <f>'II.B.1. Personnel Allocations '!DF39*'II.B.2. Unit Cost Worksheet'!$D$9</f>
        <v>0</v>
      </c>
      <c r="AL9" s="1">
        <f>'II.B.1. Personnel Allocations '!DI39*'II.B.2. Unit Cost Worksheet'!$D$9</f>
        <v>0</v>
      </c>
      <c r="AM9" s="1">
        <f>'II.B.1. Personnel Allocations '!DL39*'II.B.2. Unit Cost Worksheet'!$D$9</f>
        <v>0</v>
      </c>
      <c r="AN9" s="1">
        <f>'II.B.1. Personnel Allocations '!DO39*'II.B.2. Unit Cost Worksheet'!$D$9</f>
        <v>0</v>
      </c>
      <c r="AO9" s="1">
        <f>'II.B.1. Personnel Allocations '!DR39*'II.B.2. Unit Cost Worksheet'!$D$9</f>
        <v>0</v>
      </c>
      <c r="AP9" s="1">
        <f>'II.B.1. Personnel Allocations '!DU39*'II.B.2. Unit Cost Worksheet'!$D$9</f>
        <v>0</v>
      </c>
      <c r="AQ9" s="1">
        <f>'II.B.1. Personnel Allocations '!DX39*'II.B.2. Unit Cost Worksheet'!$D$9</f>
        <v>0</v>
      </c>
      <c r="AR9" s="1">
        <f>'II.B.1. Personnel Allocations '!EA39*'II.B.2. Unit Cost Worksheet'!$D$9</f>
        <v>0</v>
      </c>
      <c r="AS9" s="1">
        <f>'II.B.1. Personnel Allocations '!ED39*'II.B.2. Unit Cost Worksheet'!$D$9</f>
        <v>0</v>
      </c>
      <c r="AT9" s="1">
        <f>'II.B.1. Personnel Allocations '!EG39*'II.B.2. Unit Cost Worksheet'!$D$9</f>
        <v>0</v>
      </c>
      <c r="AU9" s="1">
        <f>'II.B.1. Personnel Allocations '!EJ39*'II.B.2. Unit Cost Worksheet'!$D$9</f>
        <v>0</v>
      </c>
      <c r="AV9" s="1">
        <f>'II.B.1. Personnel Allocations '!EM39*'II.B.2. Unit Cost Worksheet'!$D$9</f>
        <v>0</v>
      </c>
      <c r="AW9" s="1">
        <f>'II.B.1. Personnel Allocations '!EP39*'II.B.2. Unit Cost Worksheet'!$D$9</f>
        <v>0</v>
      </c>
      <c r="AX9" s="1">
        <f>'II.B.1. Personnel Allocations '!ES39*'II.B.2. Unit Cost Worksheet'!$D$9</f>
        <v>0</v>
      </c>
      <c r="AY9" s="1">
        <f>'II.B.1. Personnel Allocations '!EV39*'II.B.2. Unit Cost Worksheet'!$D$9</f>
        <v>0</v>
      </c>
      <c r="AZ9" s="1">
        <f>'II.B.1. Personnel Allocations '!EY39*'II.B.2. Unit Cost Worksheet'!$D$9</f>
        <v>0</v>
      </c>
      <c r="BA9" s="1">
        <f>'II.B.1. Personnel Allocations '!FB39*'II.B.2. Unit Cost Worksheet'!$D$9</f>
        <v>0</v>
      </c>
      <c r="BB9" s="1">
        <f>'II.B.1. Personnel Allocations '!FE39*'II.B.2. Unit Cost Worksheet'!$D$9</f>
        <v>0</v>
      </c>
      <c r="BC9" s="1">
        <f>'II.B.1. Personnel Allocations '!FH39*'II.B.2. Unit Cost Worksheet'!$D$9</f>
        <v>0</v>
      </c>
      <c r="BD9" s="1">
        <f>'II.B.1. Personnel Allocations '!FK39*'II.B.2. Unit Cost Worksheet'!$D$9</f>
        <v>0</v>
      </c>
      <c r="BE9" s="1">
        <f>'II.B.1. Personnel Allocations '!FN39*'II.B.2. Unit Cost Worksheet'!$D$9</f>
        <v>0</v>
      </c>
      <c r="BF9" s="1">
        <f>'II.B.1. Personnel Allocations '!FQ39*'II.B.2. Unit Cost Worksheet'!$D$9</f>
        <v>0</v>
      </c>
      <c r="BG9" s="1">
        <f>'II.B.1. Personnel Allocations '!FT39*'II.B.2. Unit Cost Worksheet'!$D$9</f>
        <v>0</v>
      </c>
      <c r="BH9" s="1">
        <f>'II.B.1. Personnel Allocations '!FW39*'II.B.2. Unit Cost Worksheet'!$D$9</f>
        <v>0</v>
      </c>
      <c r="BI9" s="1">
        <f>'II.B.1. Personnel Allocations '!FZ39*'II.B.2. Unit Cost Worksheet'!$D$9</f>
        <v>0</v>
      </c>
      <c r="BJ9" s="1">
        <f>'II.B.1. Personnel Allocations '!GC39*'II.B.2. Unit Cost Worksheet'!$D$9</f>
        <v>0</v>
      </c>
      <c r="BK9" s="1">
        <f>'II.B.1. Personnel Allocations '!GF39*'II.B.2. Unit Cost Worksheet'!$D$9</f>
        <v>0</v>
      </c>
      <c r="BL9" s="1">
        <f>'II.B.1. Personnel Allocations '!GI39*'II.B.2. Unit Cost Worksheet'!$D$9</f>
        <v>0</v>
      </c>
      <c r="BM9" s="1">
        <f>'II.B.1. Personnel Allocations '!GL39*'II.B.2. Unit Cost Worksheet'!$D$9</f>
        <v>0</v>
      </c>
      <c r="BN9" s="1">
        <f>'II.B.1. Personnel Allocations '!GO39*'II.B.2. Unit Cost Worksheet'!$D$9</f>
        <v>0</v>
      </c>
      <c r="BO9" s="1">
        <f>'II.B.1. Personnel Allocations '!GR39*'II.B.2. Unit Cost Worksheet'!$D$9</f>
        <v>0</v>
      </c>
      <c r="BP9" s="39">
        <f>SUM($G9:$BO9)</f>
        <v>0</v>
      </c>
      <c r="BQ9" s="1">
        <f>'II.B.1. Personnel Allocations '!GU39*'II.B.2. Unit Cost Worksheet'!$D$9</f>
        <v>0</v>
      </c>
      <c r="BR9" s="1">
        <f>'II.B.1. Personnel Allocations '!GT39*'II.B.2. Unit Cost Worksheet'!$D$9</f>
        <v>0</v>
      </c>
      <c r="BS9" s="1"/>
      <c r="BT9" s="1">
        <f t="shared" si="0"/>
        <v>0</v>
      </c>
    </row>
    <row r="10" spans="1:72" x14ac:dyDescent="0.25">
      <c r="A10" s="1" t="s">
        <v>188</v>
      </c>
      <c r="B10" s="107">
        <v>0</v>
      </c>
      <c r="C10" s="114">
        <v>0</v>
      </c>
      <c r="D10" s="119">
        <f>B10*(C10+1)</f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39">
        <f t="shared" ref="BP10:BP29" si="2">SUM($G10:$BO10)</f>
        <v>0</v>
      </c>
      <c r="BQ10" s="1">
        <v>0</v>
      </c>
      <c r="BR10" s="1">
        <v>0</v>
      </c>
      <c r="BS10" s="1"/>
      <c r="BT10" s="1">
        <f t="shared" si="0"/>
        <v>0</v>
      </c>
    </row>
    <row r="11" spans="1:72" x14ac:dyDescent="0.25">
      <c r="A11" s="1" t="s">
        <v>80</v>
      </c>
      <c r="B11" s="107">
        <v>0</v>
      </c>
      <c r="C11" s="114">
        <v>0</v>
      </c>
      <c r="D11" s="119">
        <f>B11*(C11+1)</f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39">
        <f t="shared" si="2"/>
        <v>0</v>
      </c>
      <c r="BQ11" s="1">
        <v>0</v>
      </c>
      <c r="BR11" s="1">
        <v>0</v>
      </c>
      <c r="BS11" s="1"/>
      <c r="BT11" s="1">
        <f>D11-(SUM(E11:BO11)+BQ11+BR11)</f>
        <v>0</v>
      </c>
    </row>
    <row r="12" spans="1:72" x14ac:dyDescent="0.25">
      <c r="A12" s="1" t="s">
        <v>189</v>
      </c>
      <c r="B12" s="107">
        <v>0</v>
      </c>
      <c r="C12" s="114">
        <v>0</v>
      </c>
      <c r="D12" s="119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39">
        <f t="shared" si="2"/>
        <v>0</v>
      </c>
      <c r="BQ12" s="1">
        <v>0</v>
      </c>
      <c r="BR12" s="1">
        <v>0</v>
      </c>
      <c r="BS12" s="1"/>
      <c r="BT12" s="1">
        <f t="shared" si="0"/>
        <v>0</v>
      </c>
    </row>
    <row r="13" spans="1:72" x14ac:dyDescent="0.25">
      <c r="A13" s="1" t="s">
        <v>190</v>
      </c>
      <c r="B13" s="107">
        <v>0</v>
      </c>
      <c r="C13" s="114">
        <v>0</v>
      </c>
      <c r="D13" s="119">
        <f>B13*(C13+1)</f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39">
        <f t="shared" si="2"/>
        <v>0</v>
      </c>
      <c r="BQ13" s="1">
        <v>0</v>
      </c>
      <c r="BR13" s="1">
        <v>0</v>
      </c>
      <c r="BS13" s="1"/>
      <c r="BT13" s="1">
        <f>D13-(SUM(E13:BO13)+BQ13+BR13)</f>
        <v>0</v>
      </c>
    </row>
    <row r="14" spans="1:72" x14ac:dyDescent="0.25">
      <c r="A14" s="1" t="s">
        <v>156</v>
      </c>
      <c r="B14" s="107">
        <v>0</v>
      </c>
      <c r="C14" s="114">
        <v>0</v>
      </c>
      <c r="D14" s="119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39">
        <f t="shared" si="2"/>
        <v>0</v>
      </c>
      <c r="BQ14" s="1">
        <v>0</v>
      </c>
      <c r="BR14" s="1">
        <v>0</v>
      </c>
      <c r="BS14" s="1"/>
      <c r="BT14" s="1">
        <f t="shared" si="0"/>
        <v>0</v>
      </c>
    </row>
    <row r="15" spans="1:72" x14ac:dyDescent="0.25">
      <c r="A15" s="1" t="s">
        <v>157</v>
      </c>
      <c r="B15" s="107">
        <v>0</v>
      </c>
      <c r="C15" s="114">
        <v>0</v>
      </c>
      <c r="D15" s="119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39">
        <f t="shared" si="2"/>
        <v>0</v>
      </c>
      <c r="BQ15" s="1">
        <v>0</v>
      </c>
      <c r="BR15" s="1">
        <v>0</v>
      </c>
      <c r="BS15" s="1"/>
      <c r="BT15" s="1">
        <f t="shared" si="0"/>
        <v>0</v>
      </c>
    </row>
    <row r="16" spans="1:72" x14ac:dyDescent="0.25">
      <c r="A16" s="1" t="s">
        <v>158</v>
      </c>
      <c r="B16" s="107">
        <v>0</v>
      </c>
      <c r="C16" s="114">
        <v>0</v>
      </c>
      <c r="D16" s="119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39">
        <f t="shared" si="2"/>
        <v>0</v>
      </c>
      <c r="BQ16" s="1">
        <v>0</v>
      </c>
      <c r="BR16" s="1">
        <v>0</v>
      </c>
      <c r="BS16" s="1"/>
      <c r="BT16" s="1">
        <f t="shared" si="0"/>
        <v>0</v>
      </c>
    </row>
    <row r="17" spans="1:72" x14ac:dyDescent="0.25">
      <c r="A17" s="1" t="s">
        <v>159</v>
      </c>
      <c r="B17" s="107">
        <v>0</v>
      </c>
      <c r="C17" s="114">
        <v>0</v>
      </c>
      <c r="D17" s="119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39">
        <f t="shared" si="2"/>
        <v>0</v>
      </c>
      <c r="BQ17" s="1">
        <v>0</v>
      </c>
      <c r="BR17" s="1">
        <v>0</v>
      </c>
      <c r="BS17" s="1"/>
      <c r="BT17" s="1">
        <f t="shared" si="0"/>
        <v>0</v>
      </c>
    </row>
    <row r="18" spans="1:72" x14ac:dyDescent="0.25">
      <c r="A18" s="1" t="s">
        <v>191</v>
      </c>
      <c r="B18" s="107">
        <v>0</v>
      </c>
      <c r="C18" s="114">
        <v>0</v>
      </c>
      <c r="D18" s="119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39">
        <f t="shared" si="2"/>
        <v>0</v>
      </c>
      <c r="BQ18" s="1">
        <v>0</v>
      </c>
      <c r="BR18" s="1">
        <v>0</v>
      </c>
      <c r="BS18" s="1"/>
      <c r="BT18" s="1">
        <f t="shared" si="0"/>
        <v>0</v>
      </c>
    </row>
    <row r="19" spans="1:72" x14ac:dyDescent="0.25">
      <c r="A19" s="1" t="s">
        <v>160</v>
      </c>
      <c r="B19" s="107">
        <v>0</v>
      </c>
      <c r="C19" s="114">
        <v>0</v>
      </c>
      <c r="D19" s="119">
        <f t="shared" si="1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39">
        <f t="shared" si="2"/>
        <v>0</v>
      </c>
      <c r="BQ19" s="1">
        <v>0</v>
      </c>
      <c r="BR19" s="1">
        <v>0</v>
      </c>
      <c r="BS19" s="1"/>
      <c r="BT19" s="1">
        <f t="shared" si="0"/>
        <v>0</v>
      </c>
    </row>
    <row r="20" spans="1:72" x14ac:dyDescent="0.25">
      <c r="A20" s="1" t="s">
        <v>211</v>
      </c>
      <c r="B20" s="107">
        <v>0</v>
      </c>
      <c r="C20" s="114">
        <v>0</v>
      </c>
      <c r="D20" s="119">
        <f t="shared" si="1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39">
        <f t="shared" si="2"/>
        <v>0</v>
      </c>
      <c r="BQ20" s="1">
        <v>0</v>
      </c>
      <c r="BR20" s="1">
        <v>0</v>
      </c>
      <c r="BS20" s="1"/>
      <c r="BT20" s="1">
        <f t="shared" si="0"/>
        <v>0</v>
      </c>
    </row>
    <row r="21" spans="1:72" x14ac:dyDescent="0.25">
      <c r="A21" s="1" t="s">
        <v>215</v>
      </c>
      <c r="B21" s="107">
        <v>0</v>
      </c>
      <c r="C21" s="114">
        <v>0</v>
      </c>
      <c r="D21" s="119">
        <f t="shared" si="1"/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39">
        <f t="shared" si="2"/>
        <v>0</v>
      </c>
      <c r="BQ21" s="1">
        <v>0</v>
      </c>
      <c r="BR21" s="1">
        <v>0</v>
      </c>
      <c r="BS21" s="1"/>
      <c r="BT21" s="1">
        <f t="shared" si="0"/>
        <v>0</v>
      </c>
    </row>
    <row r="22" spans="1:72" x14ac:dyDescent="0.25">
      <c r="A22" s="1" t="s">
        <v>216</v>
      </c>
      <c r="B22" s="107">
        <v>0</v>
      </c>
      <c r="C22" s="114">
        <v>0</v>
      </c>
      <c r="D22" s="119">
        <f>B22*(C22+1)</f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39">
        <f t="shared" si="2"/>
        <v>0</v>
      </c>
      <c r="BQ22" s="1">
        <v>0</v>
      </c>
      <c r="BR22" s="1">
        <v>0</v>
      </c>
      <c r="BS22" s="1"/>
      <c r="BT22" s="1">
        <f t="shared" si="0"/>
        <v>0</v>
      </c>
    </row>
    <row r="23" spans="1:72" x14ac:dyDescent="0.25">
      <c r="A23" s="1" t="s">
        <v>217</v>
      </c>
      <c r="B23" s="107">
        <v>0</v>
      </c>
      <c r="C23" s="114">
        <v>0</v>
      </c>
      <c r="D23" s="119">
        <f>B23*(C23+1)</f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39">
        <f t="shared" si="2"/>
        <v>0</v>
      </c>
      <c r="BQ23" s="1">
        <v>0</v>
      </c>
      <c r="BR23" s="1">
        <v>0</v>
      </c>
      <c r="BS23" s="1"/>
      <c r="BT23" s="1">
        <f t="shared" si="0"/>
        <v>0</v>
      </c>
    </row>
    <row r="24" spans="1:72" x14ac:dyDescent="0.25">
      <c r="A24" s="1" t="s">
        <v>218</v>
      </c>
      <c r="B24" s="107">
        <v>0</v>
      </c>
      <c r="C24" s="114">
        <v>0</v>
      </c>
      <c r="D24" s="119">
        <f>B24*(C24+1)</f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39">
        <f t="shared" si="2"/>
        <v>0</v>
      </c>
      <c r="BQ24" s="1">
        <v>0</v>
      </c>
      <c r="BR24" s="1">
        <v>0</v>
      </c>
      <c r="BS24" s="1"/>
      <c r="BT24" s="1">
        <f t="shared" si="0"/>
        <v>0</v>
      </c>
    </row>
    <row r="25" spans="1:72" x14ac:dyDescent="0.25">
      <c r="A25" s="1" t="s">
        <v>219</v>
      </c>
      <c r="B25" s="107">
        <v>0</v>
      </c>
      <c r="C25" s="114">
        <v>0</v>
      </c>
      <c r="D25" s="119">
        <f>B25*(C25+1)</f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39">
        <f t="shared" si="2"/>
        <v>0</v>
      </c>
      <c r="BQ25" s="1">
        <v>0</v>
      </c>
      <c r="BR25" s="1">
        <v>0</v>
      </c>
      <c r="BS25" s="1"/>
      <c r="BT25" s="1">
        <f t="shared" si="0"/>
        <v>0</v>
      </c>
    </row>
    <row r="26" spans="1:72" x14ac:dyDescent="0.25">
      <c r="A26" s="1" t="s">
        <v>161</v>
      </c>
      <c r="B26" s="107">
        <v>0</v>
      </c>
      <c r="C26" s="114">
        <v>0</v>
      </c>
      <c r="D26" s="119">
        <f t="shared" si="1"/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39">
        <f t="shared" si="2"/>
        <v>0</v>
      </c>
      <c r="BQ26" s="1">
        <v>0</v>
      </c>
      <c r="BR26" s="1">
        <v>0</v>
      </c>
      <c r="BS26" s="1"/>
      <c r="BT26" s="1">
        <f t="shared" si="0"/>
        <v>0</v>
      </c>
    </row>
    <row r="27" spans="1:72" x14ac:dyDescent="0.25">
      <c r="A27" s="1" t="s">
        <v>162</v>
      </c>
      <c r="B27" s="107">
        <v>0</v>
      </c>
      <c r="C27" s="114">
        <v>0</v>
      </c>
      <c r="D27" s="119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39">
        <f t="shared" si="2"/>
        <v>0</v>
      </c>
      <c r="BQ27" s="1">
        <v>0</v>
      </c>
      <c r="BR27" s="1">
        <v>0</v>
      </c>
      <c r="BS27" s="1"/>
      <c r="BT27" s="1">
        <f t="shared" si="0"/>
        <v>0</v>
      </c>
    </row>
    <row r="28" spans="1:72" x14ac:dyDescent="0.25">
      <c r="A28" s="1" t="s">
        <v>163</v>
      </c>
      <c r="B28" s="107">
        <v>0</v>
      </c>
      <c r="C28" s="114">
        <v>0</v>
      </c>
      <c r="D28" s="119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39">
        <f t="shared" si="2"/>
        <v>0</v>
      </c>
      <c r="BQ28" s="1">
        <v>0</v>
      </c>
      <c r="BR28" s="1">
        <v>0</v>
      </c>
      <c r="BS28" s="1"/>
      <c r="BT28" s="1">
        <f t="shared" si="0"/>
        <v>0</v>
      </c>
    </row>
    <row r="29" spans="1:72" x14ac:dyDescent="0.25">
      <c r="A29" s="135" t="s">
        <v>105</v>
      </c>
      <c r="B29" s="152">
        <v>0</v>
      </c>
      <c r="C29" s="153">
        <v>0</v>
      </c>
      <c r="D29" s="154">
        <f>B29*(C29+1)</f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39">
        <f t="shared" si="2"/>
        <v>0</v>
      </c>
      <c r="BQ29" s="1">
        <v>0</v>
      </c>
      <c r="BR29" s="1">
        <v>0</v>
      </c>
      <c r="BS29" s="1"/>
      <c r="BT29" s="1">
        <f>D29-(SUM(E29:BO29)+BQ29+BR29)</f>
        <v>0</v>
      </c>
    </row>
    <row r="30" spans="1:72" x14ac:dyDescent="0.25">
      <c r="A30" s="40" t="s">
        <v>164</v>
      </c>
      <c r="B30" s="108">
        <f>SUM(B8:B29)</f>
        <v>0</v>
      </c>
      <c r="C30" s="115"/>
      <c r="D30" s="120">
        <f t="shared" ref="D30:AI30" si="3">SUM(D8:D29)</f>
        <v>2.5999999999999994E-3</v>
      </c>
      <c r="E30" s="40">
        <f t="shared" si="3"/>
        <v>0</v>
      </c>
      <c r="F30" s="40">
        <f t="shared" si="3"/>
        <v>0</v>
      </c>
      <c r="G30" s="40">
        <f t="shared" si="3"/>
        <v>0</v>
      </c>
      <c r="H30" s="40">
        <f t="shared" si="3"/>
        <v>0</v>
      </c>
      <c r="I30" s="40">
        <f t="shared" si="3"/>
        <v>0</v>
      </c>
      <c r="J30" s="40">
        <f t="shared" si="3"/>
        <v>0</v>
      </c>
      <c r="K30" s="40">
        <f t="shared" si="3"/>
        <v>0</v>
      </c>
      <c r="L30" s="40">
        <f t="shared" si="3"/>
        <v>0</v>
      </c>
      <c r="M30" s="40">
        <f t="shared" si="3"/>
        <v>0</v>
      </c>
      <c r="N30" s="40">
        <f t="shared" si="3"/>
        <v>0</v>
      </c>
      <c r="O30" s="40">
        <f t="shared" si="3"/>
        <v>0</v>
      </c>
      <c r="P30" s="40">
        <f t="shared" si="3"/>
        <v>0</v>
      </c>
      <c r="Q30" s="40">
        <f t="shared" si="3"/>
        <v>0</v>
      </c>
      <c r="R30" s="40">
        <f t="shared" si="3"/>
        <v>0</v>
      </c>
      <c r="S30" s="40">
        <f t="shared" si="3"/>
        <v>0</v>
      </c>
      <c r="T30" s="40">
        <f t="shared" si="3"/>
        <v>0</v>
      </c>
      <c r="U30" s="40">
        <f t="shared" si="3"/>
        <v>0</v>
      </c>
      <c r="V30" s="40">
        <f t="shared" si="3"/>
        <v>0</v>
      </c>
      <c r="W30" s="40">
        <f t="shared" si="3"/>
        <v>0</v>
      </c>
      <c r="X30" s="40">
        <f t="shared" si="3"/>
        <v>0</v>
      </c>
      <c r="Y30" s="40">
        <f t="shared" si="3"/>
        <v>0</v>
      </c>
      <c r="Z30" s="40">
        <f t="shared" si="3"/>
        <v>0</v>
      </c>
      <c r="AA30" s="40">
        <f t="shared" si="3"/>
        <v>0</v>
      </c>
      <c r="AB30" s="40">
        <f t="shared" si="3"/>
        <v>0</v>
      </c>
      <c r="AC30" s="40">
        <f t="shared" si="3"/>
        <v>0</v>
      </c>
      <c r="AD30" s="40">
        <f t="shared" si="3"/>
        <v>0</v>
      </c>
      <c r="AE30" s="40">
        <f t="shared" si="3"/>
        <v>0</v>
      </c>
      <c r="AF30" s="40">
        <f t="shared" si="3"/>
        <v>0</v>
      </c>
      <c r="AG30" s="40">
        <f t="shared" si="3"/>
        <v>0</v>
      </c>
      <c r="AH30" s="40">
        <f t="shared" si="3"/>
        <v>0</v>
      </c>
      <c r="AI30" s="40">
        <f t="shared" si="3"/>
        <v>0</v>
      </c>
      <c r="AJ30" s="40">
        <f t="shared" ref="AJ30:BO30" si="4">SUM(AJ8:AJ29)</f>
        <v>0</v>
      </c>
      <c r="AK30" s="40">
        <f t="shared" si="4"/>
        <v>0</v>
      </c>
      <c r="AL30" s="40">
        <f t="shared" si="4"/>
        <v>0</v>
      </c>
      <c r="AM30" s="40">
        <f t="shared" si="4"/>
        <v>0</v>
      </c>
      <c r="AN30" s="40">
        <f t="shared" si="4"/>
        <v>0</v>
      </c>
      <c r="AO30" s="40">
        <f t="shared" si="4"/>
        <v>0</v>
      </c>
      <c r="AP30" s="40">
        <f t="shared" si="4"/>
        <v>0</v>
      </c>
      <c r="AQ30" s="40">
        <f t="shared" si="4"/>
        <v>0</v>
      </c>
      <c r="AR30" s="40">
        <f t="shared" si="4"/>
        <v>0</v>
      </c>
      <c r="AS30" s="40">
        <f t="shared" si="4"/>
        <v>0</v>
      </c>
      <c r="AT30" s="40">
        <f t="shared" si="4"/>
        <v>0</v>
      </c>
      <c r="AU30" s="40">
        <f t="shared" si="4"/>
        <v>0</v>
      </c>
      <c r="AV30" s="40">
        <f t="shared" si="4"/>
        <v>0</v>
      </c>
      <c r="AW30" s="40">
        <f t="shared" si="4"/>
        <v>0</v>
      </c>
      <c r="AX30" s="40">
        <f t="shared" si="4"/>
        <v>0</v>
      </c>
      <c r="AY30" s="40">
        <f t="shared" si="4"/>
        <v>0</v>
      </c>
      <c r="AZ30" s="40">
        <f t="shared" si="4"/>
        <v>0</v>
      </c>
      <c r="BA30" s="40">
        <f t="shared" si="4"/>
        <v>0</v>
      </c>
      <c r="BB30" s="40">
        <f t="shared" si="4"/>
        <v>0</v>
      </c>
      <c r="BC30" s="40">
        <f t="shared" si="4"/>
        <v>0</v>
      </c>
      <c r="BD30" s="40">
        <f t="shared" si="4"/>
        <v>0</v>
      </c>
      <c r="BE30" s="40">
        <f t="shared" si="4"/>
        <v>0</v>
      </c>
      <c r="BF30" s="40">
        <f t="shared" si="4"/>
        <v>0</v>
      </c>
      <c r="BG30" s="40">
        <f t="shared" si="4"/>
        <v>0</v>
      </c>
      <c r="BH30" s="40">
        <f t="shared" si="4"/>
        <v>0</v>
      </c>
      <c r="BI30" s="40">
        <f t="shared" si="4"/>
        <v>0</v>
      </c>
      <c r="BJ30" s="40">
        <f t="shared" si="4"/>
        <v>0</v>
      </c>
      <c r="BK30" s="40">
        <f t="shared" si="4"/>
        <v>0</v>
      </c>
      <c r="BL30" s="40">
        <f t="shared" si="4"/>
        <v>0</v>
      </c>
      <c r="BM30" s="40">
        <f t="shared" si="4"/>
        <v>0</v>
      </c>
      <c r="BN30" s="40">
        <f t="shared" si="4"/>
        <v>0</v>
      </c>
      <c r="BO30" s="40">
        <f t="shared" si="4"/>
        <v>0</v>
      </c>
      <c r="BP30" s="40">
        <f t="shared" ref="BP30:BR30" si="5">SUM(BP8:BP29)</f>
        <v>0</v>
      </c>
      <c r="BQ30" s="40">
        <f t="shared" si="5"/>
        <v>0</v>
      </c>
      <c r="BR30" s="40">
        <f t="shared" si="5"/>
        <v>0</v>
      </c>
      <c r="BS30" s="23"/>
      <c r="BT30" s="1">
        <f t="shared" si="0"/>
        <v>2.5999999999999994E-3</v>
      </c>
    </row>
    <row r="31" spans="1:72" x14ac:dyDescent="0.25">
      <c r="A31" s="1"/>
      <c r="C31" s="112"/>
      <c r="D31" s="1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x14ac:dyDescent="0.25">
      <c r="A32" s="146" t="s">
        <v>229</v>
      </c>
      <c r="B32" s="155"/>
      <c r="C32" s="156"/>
      <c r="D32" s="154"/>
      <c r="E32" s="1"/>
      <c r="F32" s="1"/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39"/>
      <c r="BQ32" s="15">
        <v>0</v>
      </c>
      <c r="BR32" s="15">
        <v>0</v>
      </c>
      <c r="BS32" s="1"/>
      <c r="BT32" s="1"/>
    </row>
    <row r="33" spans="1:74" x14ac:dyDescent="0.25">
      <c r="A33" s="1" t="s">
        <v>165</v>
      </c>
      <c r="C33" s="112"/>
      <c r="D33" s="119"/>
      <c r="E33" s="1"/>
      <c r="F33" s="1"/>
      <c r="G33" s="1">
        <f t="shared" ref="G33:AL33" si="6">MAX(0,SUM(G21:G25)-G32)</f>
        <v>0</v>
      </c>
      <c r="H33" s="1">
        <f t="shared" si="6"/>
        <v>0</v>
      </c>
      <c r="I33" s="1">
        <f t="shared" si="6"/>
        <v>0</v>
      </c>
      <c r="J33" s="1">
        <f t="shared" si="6"/>
        <v>0</v>
      </c>
      <c r="K33" s="1">
        <f t="shared" si="6"/>
        <v>0</v>
      </c>
      <c r="L33" s="1">
        <f t="shared" si="6"/>
        <v>0</v>
      </c>
      <c r="M33" s="1">
        <f t="shared" si="6"/>
        <v>0</v>
      </c>
      <c r="N33" s="1">
        <f t="shared" si="6"/>
        <v>0</v>
      </c>
      <c r="O33" s="1">
        <f t="shared" si="6"/>
        <v>0</v>
      </c>
      <c r="P33" s="1">
        <f t="shared" si="6"/>
        <v>0</v>
      </c>
      <c r="Q33" s="1">
        <f t="shared" si="6"/>
        <v>0</v>
      </c>
      <c r="R33" s="1">
        <f t="shared" si="6"/>
        <v>0</v>
      </c>
      <c r="S33" s="1">
        <f t="shared" si="6"/>
        <v>0</v>
      </c>
      <c r="T33" s="1">
        <f t="shared" si="6"/>
        <v>0</v>
      </c>
      <c r="U33" s="1">
        <f t="shared" si="6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6"/>
        <v>0</v>
      </c>
      <c r="AG33" s="1">
        <f t="shared" si="6"/>
        <v>0</v>
      </c>
      <c r="AH33" s="1">
        <f t="shared" si="6"/>
        <v>0</v>
      </c>
      <c r="AI33" s="1">
        <f t="shared" si="6"/>
        <v>0</v>
      </c>
      <c r="AJ33" s="1">
        <f t="shared" si="6"/>
        <v>0</v>
      </c>
      <c r="AK33" s="1">
        <f t="shared" si="6"/>
        <v>0</v>
      </c>
      <c r="AL33" s="1">
        <f t="shared" si="6"/>
        <v>0</v>
      </c>
      <c r="AM33" s="1">
        <f t="shared" ref="AM33:BO33" si="7">MAX(0,SUM(AM21:AM25)-AM32)</f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t="shared" si="7"/>
        <v>0</v>
      </c>
      <c r="AW33" s="1">
        <f t="shared" si="7"/>
        <v>0</v>
      </c>
      <c r="AX33" s="1">
        <f t="shared" si="7"/>
        <v>0</v>
      </c>
      <c r="AY33" s="1">
        <f t="shared" si="7"/>
        <v>0</v>
      </c>
      <c r="AZ33" s="1">
        <f t="shared" si="7"/>
        <v>0</v>
      </c>
      <c r="BA33" s="1">
        <f t="shared" si="7"/>
        <v>0</v>
      </c>
      <c r="BB33" s="1">
        <f t="shared" si="7"/>
        <v>0</v>
      </c>
      <c r="BC33" s="1">
        <f t="shared" si="7"/>
        <v>0</v>
      </c>
      <c r="BD33" s="1">
        <f t="shared" si="7"/>
        <v>0</v>
      </c>
      <c r="BE33" s="1">
        <f t="shared" si="7"/>
        <v>0</v>
      </c>
      <c r="BF33" s="1">
        <f t="shared" si="7"/>
        <v>0</v>
      </c>
      <c r="BG33" s="1">
        <f t="shared" si="7"/>
        <v>0</v>
      </c>
      <c r="BH33" s="1">
        <f t="shared" si="7"/>
        <v>0</v>
      </c>
      <c r="BI33" s="1">
        <f t="shared" si="7"/>
        <v>0</v>
      </c>
      <c r="BJ33" s="1">
        <f t="shared" si="7"/>
        <v>0</v>
      </c>
      <c r="BK33" s="1">
        <f t="shared" si="7"/>
        <v>0</v>
      </c>
      <c r="BL33" s="1">
        <f t="shared" si="7"/>
        <v>0</v>
      </c>
      <c r="BM33" s="1">
        <f t="shared" si="7"/>
        <v>0</v>
      </c>
      <c r="BN33" s="1">
        <f t="shared" si="7"/>
        <v>0</v>
      </c>
      <c r="BO33" s="1">
        <f t="shared" si="7"/>
        <v>0</v>
      </c>
      <c r="BP33" s="1"/>
      <c r="BQ33" s="1">
        <f>MAX(0,SUM(BQ21:BQ25)-BQ32)</f>
        <v>0</v>
      </c>
      <c r="BR33" s="1">
        <f>MAX(0,SUM(BR21:BR25)-BR32)</f>
        <v>0</v>
      </c>
      <c r="BS33" s="1"/>
      <c r="BT33" s="1"/>
    </row>
    <row r="34" spans="1:74" x14ac:dyDescent="0.25">
      <c r="A34" s="1"/>
      <c r="C34" s="112"/>
      <c r="D34" s="11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4" s="90" customFormat="1" x14ac:dyDescent="0.25">
      <c r="A35" s="88" t="s">
        <v>166</v>
      </c>
      <c r="B35" s="108"/>
      <c r="C35" s="115"/>
      <c r="D35" s="120"/>
      <c r="E35" s="41" t="e">
        <f>-SUM(G35:BO35,BQ35:BR35)</f>
        <v>#DIV/0!</v>
      </c>
      <c r="F35" s="88"/>
      <c r="G35" s="88" t="e">
        <f>(G36/SUM($G$36:$BO$36,$BQ$36:$BR$36))*$E$30</f>
        <v>#DIV/0!</v>
      </c>
      <c r="H35" s="88" t="e">
        <f>(H36/SUM($G$36:$BO$36,$BQ$36:$BR$36))*$E$30</f>
        <v>#DIV/0!</v>
      </c>
      <c r="I35" s="88" t="e">
        <f t="shared" ref="I35:BR35" si="8">(I36/SUM($G$36:$BO$36,$BQ$36:$BR$36))*$E$30</f>
        <v>#DIV/0!</v>
      </c>
      <c r="J35" s="88" t="e">
        <f t="shared" si="8"/>
        <v>#DIV/0!</v>
      </c>
      <c r="K35" s="88" t="e">
        <f t="shared" si="8"/>
        <v>#DIV/0!</v>
      </c>
      <c r="L35" s="88" t="e">
        <f t="shared" si="8"/>
        <v>#DIV/0!</v>
      </c>
      <c r="M35" s="88" t="e">
        <f t="shared" si="8"/>
        <v>#DIV/0!</v>
      </c>
      <c r="N35" s="88" t="e">
        <f t="shared" si="8"/>
        <v>#DIV/0!</v>
      </c>
      <c r="O35" s="88" t="e">
        <f t="shared" si="8"/>
        <v>#DIV/0!</v>
      </c>
      <c r="P35" s="88" t="e">
        <f t="shared" si="8"/>
        <v>#DIV/0!</v>
      </c>
      <c r="Q35" s="88" t="e">
        <f t="shared" si="8"/>
        <v>#DIV/0!</v>
      </c>
      <c r="R35" s="88" t="e">
        <f t="shared" si="8"/>
        <v>#DIV/0!</v>
      </c>
      <c r="S35" s="88" t="e">
        <f t="shared" si="8"/>
        <v>#DIV/0!</v>
      </c>
      <c r="T35" s="88" t="e">
        <f t="shared" si="8"/>
        <v>#DIV/0!</v>
      </c>
      <c r="U35" s="88" t="e">
        <f t="shared" si="8"/>
        <v>#DIV/0!</v>
      </c>
      <c r="V35" s="88" t="e">
        <f t="shared" si="8"/>
        <v>#DIV/0!</v>
      </c>
      <c r="W35" s="88" t="e">
        <f t="shared" si="8"/>
        <v>#DIV/0!</v>
      </c>
      <c r="X35" s="88" t="e">
        <f t="shared" si="8"/>
        <v>#DIV/0!</v>
      </c>
      <c r="Y35" s="88" t="e">
        <f t="shared" si="8"/>
        <v>#DIV/0!</v>
      </c>
      <c r="Z35" s="88" t="e">
        <f t="shared" si="8"/>
        <v>#DIV/0!</v>
      </c>
      <c r="AA35" s="88" t="e">
        <f t="shared" si="8"/>
        <v>#DIV/0!</v>
      </c>
      <c r="AB35" s="88" t="e">
        <f t="shared" si="8"/>
        <v>#DIV/0!</v>
      </c>
      <c r="AC35" s="88" t="e">
        <f t="shared" si="8"/>
        <v>#DIV/0!</v>
      </c>
      <c r="AD35" s="88" t="e">
        <f t="shared" si="8"/>
        <v>#DIV/0!</v>
      </c>
      <c r="AE35" s="88" t="e">
        <f t="shared" si="8"/>
        <v>#DIV/0!</v>
      </c>
      <c r="AF35" s="88" t="e">
        <f t="shared" si="8"/>
        <v>#DIV/0!</v>
      </c>
      <c r="AG35" s="88" t="e">
        <f t="shared" si="8"/>
        <v>#DIV/0!</v>
      </c>
      <c r="AH35" s="88" t="e">
        <f t="shared" si="8"/>
        <v>#DIV/0!</v>
      </c>
      <c r="AI35" s="88" t="e">
        <f t="shared" si="8"/>
        <v>#DIV/0!</v>
      </c>
      <c r="AJ35" s="88" t="e">
        <f t="shared" si="8"/>
        <v>#DIV/0!</v>
      </c>
      <c r="AK35" s="88" t="e">
        <f t="shared" si="8"/>
        <v>#DIV/0!</v>
      </c>
      <c r="AL35" s="88" t="e">
        <f t="shared" si="8"/>
        <v>#DIV/0!</v>
      </c>
      <c r="AM35" s="88" t="e">
        <f t="shared" si="8"/>
        <v>#DIV/0!</v>
      </c>
      <c r="AN35" s="88" t="e">
        <f t="shared" si="8"/>
        <v>#DIV/0!</v>
      </c>
      <c r="AO35" s="88" t="e">
        <f t="shared" si="8"/>
        <v>#DIV/0!</v>
      </c>
      <c r="AP35" s="88" t="e">
        <f t="shared" si="8"/>
        <v>#DIV/0!</v>
      </c>
      <c r="AQ35" s="88" t="e">
        <f t="shared" si="8"/>
        <v>#DIV/0!</v>
      </c>
      <c r="AR35" s="88" t="e">
        <f t="shared" si="8"/>
        <v>#DIV/0!</v>
      </c>
      <c r="AS35" s="88" t="e">
        <f t="shared" si="8"/>
        <v>#DIV/0!</v>
      </c>
      <c r="AT35" s="88" t="e">
        <f t="shared" si="8"/>
        <v>#DIV/0!</v>
      </c>
      <c r="AU35" s="88" t="e">
        <f t="shared" si="8"/>
        <v>#DIV/0!</v>
      </c>
      <c r="AV35" s="88" t="e">
        <f t="shared" si="8"/>
        <v>#DIV/0!</v>
      </c>
      <c r="AW35" s="88" t="e">
        <f t="shared" si="8"/>
        <v>#DIV/0!</v>
      </c>
      <c r="AX35" s="88" t="e">
        <f t="shared" si="8"/>
        <v>#DIV/0!</v>
      </c>
      <c r="AY35" s="88" t="e">
        <f t="shared" si="8"/>
        <v>#DIV/0!</v>
      </c>
      <c r="AZ35" s="88" t="e">
        <f t="shared" si="8"/>
        <v>#DIV/0!</v>
      </c>
      <c r="BA35" s="88" t="e">
        <f t="shared" si="8"/>
        <v>#DIV/0!</v>
      </c>
      <c r="BB35" s="88" t="e">
        <f t="shared" si="8"/>
        <v>#DIV/0!</v>
      </c>
      <c r="BC35" s="88" t="e">
        <f t="shared" si="8"/>
        <v>#DIV/0!</v>
      </c>
      <c r="BD35" s="88" t="e">
        <f t="shared" si="8"/>
        <v>#DIV/0!</v>
      </c>
      <c r="BE35" s="88" t="e">
        <f t="shared" si="8"/>
        <v>#DIV/0!</v>
      </c>
      <c r="BF35" s="88" t="e">
        <f t="shared" si="8"/>
        <v>#DIV/0!</v>
      </c>
      <c r="BG35" s="88" t="e">
        <f t="shared" si="8"/>
        <v>#DIV/0!</v>
      </c>
      <c r="BH35" s="88" t="e">
        <f t="shared" si="8"/>
        <v>#DIV/0!</v>
      </c>
      <c r="BI35" s="88" t="e">
        <f t="shared" si="8"/>
        <v>#DIV/0!</v>
      </c>
      <c r="BJ35" s="88" t="e">
        <f t="shared" si="8"/>
        <v>#DIV/0!</v>
      </c>
      <c r="BK35" s="88" t="e">
        <f t="shared" si="8"/>
        <v>#DIV/0!</v>
      </c>
      <c r="BL35" s="88" t="e">
        <f t="shared" si="8"/>
        <v>#DIV/0!</v>
      </c>
      <c r="BM35" s="88" t="e">
        <f t="shared" si="8"/>
        <v>#DIV/0!</v>
      </c>
      <c r="BN35" s="88" t="e">
        <f t="shared" si="8"/>
        <v>#DIV/0!</v>
      </c>
      <c r="BO35" s="88" t="e">
        <f t="shared" si="8"/>
        <v>#DIV/0!</v>
      </c>
      <c r="BP35" s="88"/>
      <c r="BQ35" s="88" t="e">
        <f t="shared" si="8"/>
        <v>#DIV/0!</v>
      </c>
      <c r="BR35" s="88" t="e">
        <f t="shared" si="8"/>
        <v>#DIV/0!</v>
      </c>
      <c r="BS35" s="89"/>
      <c r="BT35" s="135" t="e">
        <f>D35-(SUM(E35:BO35)+BQ35+BR35)</f>
        <v>#DIV/0!</v>
      </c>
    </row>
    <row r="36" spans="1:74" x14ac:dyDescent="0.25">
      <c r="A36" s="1" t="s">
        <v>167</v>
      </c>
      <c r="C36" s="112"/>
      <c r="D36" s="119"/>
      <c r="E36" s="1"/>
      <c r="F36" s="1"/>
      <c r="G36" s="1">
        <f t="shared" ref="G36:BM36" si="9">SUM(G30-G33)</f>
        <v>0</v>
      </c>
      <c r="H36" s="1">
        <f t="shared" si="9"/>
        <v>0</v>
      </c>
      <c r="I36" s="1">
        <f t="shared" si="9"/>
        <v>0</v>
      </c>
      <c r="J36" s="1">
        <f t="shared" si="9"/>
        <v>0</v>
      </c>
      <c r="K36" s="1">
        <f t="shared" si="9"/>
        <v>0</v>
      </c>
      <c r="L36" s="1">
        <f t="shared" si="9"/>
        <v>0</v>
      </c>
      <c r="M36" s="1">
        <f t="shared" si="9"/>
        <v>0</v>
      </c>
      <c r="N36" s="1">
        <f t="shared" si="9"/>
        <v>0</v>
      </c>
      <c r="O36" s="1">
        <f t="shared" si="9"/>
        <v>0</v>
      </c>
      <c r="P36" s="1">
        <f t="shared" si="9"/>
        <v>0</v>
      </c>
      <c r="Q36" s="1">
        <f t="shared" si="9"/>
        <v>0</v>
      </c>
      <c r="R36" s="1">
        <f t="shared" si="9"/>
        <v>0</v>
      </c>
      <c r="S36" s="1">
        <f t="shared" si="9"/>
        <v>0</v>
      </c>
      <c r="T36" s="1">
        <f t="shared" si="9"/>
        <v>0</v>
      </c>
      <c r="U36" s="1">
        <f t="shared" si="9"/>
        <v>0</v>
      </c>
      <c r="V36" s="1">
        <f t="shared" si="9"/>
        <v>0</v>
      </c>
      <c r="W36" s="1">
        <f t="shared" si="9"/>
        <v>0</v>
      </c>
      <c r="X36" s="1">
        <f t="shared" si="9"/>
        <v>0</v>
      </c>
      <c r="Y36" s="1">
        <f t="shared" si="9"/>
        <v>0</v>
      </c>
      <c r="Z36" s="1">
        <f t="shared" si="9"/>
        <v>0</v>
      </c>
      <c r="AA36" s="1">
        <f t="shared" si="9"/>
        <v>0</v>
      </c>
      <c r="AB36" s="1">
        <f t="shared" si="9"/>
        <v>0</v>
      </c>
      <c r="AC36" s="1">
        <f t="shared" si="9"/>
        <v>0</v>
      </c>
      <c r="AD36" s="1">
        <f t="shared" si="9"/>
        <v>0</v>
      </c>
      <c r="AE36" s="1">
        <f t="shared" si="9"/>
        <v>0</v>
      </c>
      <c r="AF36" s="1">
        <f t="shared" si="9"/>
        <v>0</v>
      </c>
      <c r="AG36" s="1">
        <f t="shared" si="9"/>
        <v>0</v>
      </c>
      <c r="AH36" s="1">
        <f t="shared" si="9"/>
        <v>0</v>
      </c>
      <c r="AI36" s="1">
        <f t="shared" si="9"/>
        <v>0</v>
      </c>
      <c r="AJ36" s="1">
        <f t="shared" si="9"/>
        <v>0</v>
      </c>
      <c r="AK36" s="1">
        <f t="shared" si="9"/>
        <v>0</v>
      </c>
      <c r="AL36" s="1">
        <f t="shared" si="9"/>
        <v>0</v>
      </c>
      <c r="AM36" s="1">
        <f t="shared" si="9"/>
        <v>0</v>
      </c>
      <c r="AN36" s="1">
        <f t="shared" si="9"/>
        <v>0</v>
      </c>
      <c r="AO36" s="1">
        <f t="shared" si="9"/>
        <v>0</v>
      </c>
      <c r="AP36" s="1">
        <f t="shared" si="9"/>
        <v>0</v>
      </c>
      <c r="AQ36" s="1">
        <f t="shared" si="9"/>
        <v>0</v>
      </c>
      <c r="AR36" s="1">
        <f t="shared" si="9"/>
        <v>0</v>
      </c>
      <c r="AS36" s="1">
        <f t="shared" si="9"/>
        <v>0</v>
      </c>
      <c r="AT36" s="1">
        <f t="shared" si="9"/>
        <v>0</v>
      </c>
      <c r="AU36" s="1">
        <f t="shared" si="9"/>
        <v>0</v>
      </c>
      <c r="AV36" s="1">
        <f t="shared" si="9"/>
        <v>0</v>
      </c>
      <c r="AW36" s="1">
        <f t="shared" si="9"/>
        <v>0</v>
      </c>
      <c r="AX36" s="1">
        <f t="shared" si="9"/>
        <v>0</v>
      </c>
      <c r="AY36" s="1">
        <f t="shared" si="9"/>
        <v>0</v>
      </c>
      <c r="AZ36" s="1">
        <f t="shared" si="9"/>
        <v>0</v>
      </c>
      <c r="BA36" s="1">
        <f t="shared" si="9"/>
        <v>0</v>
      </c>
      <c r="BB36" s="1">
        <f t="shared" si="9"/>
        <v>0</v>
      </c>
      <c r="BC36" s="1">
        <f t="shared" si="9"/>
        <v>0</v>
      </c>
      <c r="BD36" s="1">
        <f t="shared" si="9"/>
        <v>0</v>
      </c>
      <c r="BE36" s="1">
        <f t="shared" si="9"/>
        <v>0</v>
      </c>
      <c r="BF36" s="1">
        <f t="shared" si="9"/>
        <v>0</v>
      </c>
      <c r="BG36" s="1">
        <f t="shared" si="9"/>
        <v>0</v>
      </c>
      <c r="BH36" s="1">
        <f t="shared" si="9"/>
        <v>0</v>
      </c>
      <c r="BI36" s="1">
        <f t="shared" si="9"/>
        <v>0</v>
      </c>
      <c r="BJ36" s="1">
        <f t="shared" si="9"/>
        <v>0</v>
      </c>
      <c r="BK36" s="1">
        <f t="shared" si="9"/>
        <v>0</v>
      </c>
      <c r="BL36" s="1">
        <f t="shared" si="9"/>
        <v>0</v>
      </c>
      <c r="BM36" s="1">
        <f t="shared" si="9"/>
        <v>0</v>
      </c>
      <c r="BN36" s="1">
        <f>SUM(BN30-BN33)</f>
        <v>0</v>
      </c>
      <c r="BO36" s="1">
        <f>SUM(BO30-BO33)</f>
        <v>0</v>
      </c>
      <c r="BP36" s="1"/>
      <c r="BQ36" s="1">
        <f>SUM(BQ30-BQ33)</f>
        <v>0</v>
      </c>
      <c r="BR36" s="1">
        <f>SUM(BR30-BR33)</f>
        <v>0</v>
      </c>
      <c r="BS36" s="1"/>
      <c r="BT36" s="135"/>
    </row>
    <row r="37" spans="1:74" x14ac:dyDescent="0.25">
      <c r="A37" s="1"/>
      <c r="C37" s="112"/>
      <c r="D37" s="1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35"/>
    </row>
    <row r="38" spans="1:74" x14ac:dyDescent="0.25">
      <c r="A38" s="40" t="s">
        <v>168</v>
      </c>
      <c r="B38" s="108"/>
      <c r="C38" s="115"/>
      <c r="D38" s="120"/>
      <c r="E38" s="40"/>
      <c r="F38" s="41">
        <f>-SUM(G38:BR38)</f>
        <v>0</v>
      </c>
      <c r="G38" s="40">
        <f>(G39/($B$39-$E$39)*$F$30)</f>
        <v>0</v>
      </c>
      <c r="H38" s="40">
        <f t="shared" ref="H38:BO38" si="10">(H39/($B$39-$E$39)*$F$30)</f>
        <v>0</v>
      </c>
      <c r="I38" s="40">
        <f t="shared" si="10"/>
        <v>0</v>
      </c>
      <c r="J38" s="40">
        <f t="shared" si="10"/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 t="shared" si="10"/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0">
        <f t="shared" si="10"/>
        <v>0</v>
      </c>
      <c r="W38" s="40">
        <f t="shared" si="10"/>
        <v>0</v>
      </c>
      <c r="X38" s="40">
        <f t="shared" si="10"/>
        <v>0</v>
      </c>
      <c r="Y38" s="40">
        <f t="shared" si="10"/>
        <v>0</v>
      </c>
      <c r="Z38" s="40">
        <f t="shared" si="10"/>
        <v>0</v>
      </c>
      <c r="AA38" s="40">
        <f t="shared" si="10"/>
        <v>0</v>
      </c>
      <c r="AB38" s="40">
        <f t="shared" si="10"/>
        <v>0</v>
      </c>
      <c r="AC38" s="40">
        <f t="shared" si="10"/>
        <v>0</v>
      </c>
      <c r="AD38" s="40">
        <f t="shared" si="10"/>
        <v>0</v>
      </c>
      <c r="AE38" s="40">
        <f t="shared" si="10"/>
        <v>0</v>
      </c>
      <c r="AF38" s="40">
        <f t="shared" si="10"/>
        <v>0</v>
      </c>
      <c r="AG38" s="40">
        <f t="shared" si="10"/>
        <v>0</v>
      </c>
      <c r="AH38" s="40">
        <f t="shared" si="10"/>
        <v>0</v>
      </c>
      <c r="AI38" s="40">
        <f t="shared" si="10"/>
        <v>0</v>
      </c>
      <c r="AJ38" s="40">
        <f t="shared" si="10"/>
        <v>0</v>
      </c>
      <c r="AK38" s="40">
        <f t="shared" si="10"/>
        <v>0</v>
      </c>
      <c r="AL38" s="40">
        <f t="shared" si="10"/>
        <v>0</v>
      </c>
      <c r="AM38" s="40">
        <f t="shared" si="10"/>
        <v>0</v>
      </c>
      <c r="AN38" s="40">
        <f t="shared" si="10"/>
        <v>0</v>
      </c>
      <c r="AO38" s="40">
        <f t="shared" si="10"/>
        <v>0</v>
      </c>
      <c r="AP38" s="40">
        <f t="shared" si="10"/>
        <v>0</v>
      </c>
      <c r="AQ38" s="40">
        <f t="shared" si="10"/>
        <v>0</v>
      </c>
      <c r="AR38" s="40">
        <f t="shared" si="10"/>
        <v>0</v>
      </c>
      <c r="AS38" s="40">
        <f t="shared" si="10"/>
        <v>0</v>
      </c>
      <c r="AT38" s="40">
        <f t="shared" si="10"/>
        <v>0</v>
      </c>
      <c r="AU38" s="40">
        <f t="shared" si="10"/>
        <v>0</v>
      </c>
      <c r="AV38" s="40">
        <f t="shared" si="10"/>
        <v>0</v>
      </c>
      <c r="AW38" s="40">
        <f t="shared" si="10"/>
        <v>0</v>
      </c>
      <c r="AX38" s="40">
        <f t="shared" si="10"/>
        <v>0</v>
      </c>
      <c r="AY38" s="40">
        <f t="shared" si="10"/>
        <v>0</v>
      </c>
      <c r="AZ38" s="40">
        <f t="shared" si="10"/>
        <v>0</v>
      </c>
      <c r="BA38" s="40">
        <f t="shared" si="10"/>
        <v>0</v>
      </c>
      <c r="BB38" s="40">
        <f t="shared" si="10"/>
        <v>0</v>
      </c>
      <c r="BC38" s="40">
        <f t="shared" si="10"/>
        <v>0</v>
      </c>
      <c r="BD38" s="40">
        <f t="shared" si="10"/>
        <v>0</v>
      </c>
      <c r="BE38" s="40">
        <f t="shared" si="10"/>
        <v>0</v>
      </c>
      <c r="BF38" s="40">
        <f t="shared" si="10"/>
        <v>0</v>
      </c>
      <c r="BG38" s="40">
        <f t="shared" si="10"/>
        <v>0</v>
      </c>
      <c r="BH38" s="40">
        <f t="shared" si="10"/>
        <v>0</v>
      </c>
      <c r="BI38" s="40">
        <f t="shared" si="10"/>
        <v>0</v>
      </c>
      <c r="BJ38" s="40">
        <f t="shared" si="10"/>
        <v>0</v>
      </c>
      <c r="BK38" s="40">
        <f t="shared" si="10"/>
        <v>0</v>
      </c>
      <c r="BL38" s="40">
        <f t="shared" si="10"/>
        <v>0</v>
      </c>
      <c r="BM38" s="40">
        <f t="shared" si="10"/>
        <v>0</v>
      </c>
      <c r="BN38" s="40">
        <f t="shared" si="10"/>
        <v>0</v>
      </c>
      <c r="BO38" s="40">
        <f t="shared" si="10"/>
        <v>0</v>
      </c>
      <c r="BP38" s="40"/>
      <c r="BQ38" s="40">
        <f>(BQ39/($B$39-$E$39)*$F$30)</f>
        <v>0</v>
      </c>
      <c r="BR38" s="40">
        <f>(BR39/($B$39-$E$39)*$F$30)</f>
        <v>0</v>
      </c>
      <c r="BS38" s="23"/>
      <c r="BT38" s="135">
        <f>D38-(SUM(E38:BO38)+BQ38+BR38)</f>
        <v>0</v>
      </c>
    </row>
    <row r="39" spans="1:74" x14ac:dyDescent="0.25">
      <c r="A39" s="42" t="s">
        <v>169</v>
      </c>
      <c r="B39" s="109">
        <v>1E-4</v>
      </c>
      <c r="C39" s="112"/>
      <c r="D39" s="121"/>
      <c r="E39" s="44">
        <v>0</v>
      </c>
      <c r="F39" s="45"/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/>
      <c r="BQ39" s="44">
        <v>0</v>
      </c>
      <c r="BR39" s="44">
        <v>0</v>
      </c>
      <c r="BS39" s="43"/>
      <c r="BT39" s="136">
        <f>SUM(E39:BR39)</f>
        <v>0</v>
      </c>
    </row>
    <row r="40" spans="1:74" x14ac:dyDescent="0.25">
      <c r="A40" s="1"/>
      <c r="C40" s="112"/>
      <c r="D40" s="1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35" t="s">
        <v>228</v>
      </c>
    </row>
    <row r="41" spans="1:74" x14ac:dyDescent="0.25">
      <c r="A41" s="46" t="s">
        <v>170</v>
      </c>
      <c r="B41" s="110"/>
      <c r="C41" s="116"/>
      <c r="D41" s="122"/>
      <c r="E41" s="46"/>
      <c r="F41" s="46"/>
      <c r="G41" s="46" t="e">
        <f t="shared" ref="G41:BM41" si="11">SUM(G30+G35+G38)</f>
        <v>#DIV/0!</v>
      </c>
      <c r="H41" s="46" t="e">
        <f t="shared" si="11"/>
        <v>#DIV/0!</v>
      </c>
      <c r="I41" s="46" t="e">
        <f t="shared" si="11"/>
        <v>#DIV/0!</v>
      </c>
      <c r="J41" s="46" t="e">
        <f t="shared" si="11"/>
        <v>#DIV/0!</v>
      </c>
      <c r="K41" s="46" t="e">
        <f t="shared" si="11"/>
        <v>#DIV/0!</v>
      </c>
      <c r="L41" s="46" t="e">
        <f t="shared" si="11"/>
        <v>#DIV/0!</v>
      </c>
      <c r="M41" s="46" t="e">
        <f t="shared" si="11"/>
        <v>#DIV/0!</v>
      </c>
      <c r="N41" s="46" t="e">
        <f t="shared" si="11"/>
        <v>#DIV/0!</v>
      </c>
      <c r="O41" s="46" t="e">
        <f t="shared" si="11"/>
        <v>#DIV/0!</v>
      </c>
      <c r="P41" s="46" t="e">
        <f t="shared" si="11"/>
        <v>#DIV/0!</v>
      </c>
      <c r="Q41" s="46" t="e">
        <f t="shared" si="11"/>
        <v>#DIV/0!</v>
      </c>
      <c r="R41" s="46" t="e">
        <f t="shared" si="11"/>
        <v>#DIV/0!</v>
      </c>
      <c r="S41" s="46" t="e">
        <f t="shared" si="11"/>
        <v>#DIV/0!</v>
      </c>
      <c r="T41" s="46" t="e">
        <f t="shared" si="11"/>
        <v>#DIV/0!</v>
      </c>
      <c r="U41" s="46" t="e">
        <f t="shared" si="11"/>
        <v>#DIV/0!</v>
      </c>
      <c r="V41" s="46" t="e">
        <f t="shared" si="11"/>
        <v>#DIV/0!</v>
      </c>
      <c r="W41" s="46" t="e">
        <f t="shared" si="11"/>
        <v>#DIV/0!</v>
      </c>
      <c r="X41" s="46" t="e">
        <f t="shared" si="11"/>
        <v>#DIV/0!</v>
      </c>
      <c r="Y41" s="46" t="e">
        <f t="shared" si="11"/>
        <v>#DIV/0!</v>
      </c>
      <c r="Z41" s="46" t="e">
        <f t="shared" si="11"/>
        <v>#DIV/0!</v>
      </c>
      <c r="AA41" s="46" t="e">
        <f t="shared" si="11"/>
        <v>#DIV/0!</v>
      </c>
      <c r="AB41" s="46" t="e">
        <f t="shared" si="11"/>
        <v>#DIV/0!</v>
      </c>
      <c r="AC41" s="46" t="e">
        <f t="shared" si="11"/>
        <v>#DIV/0!</v>
      </c>
      <c r="AD41" s="46" t="e">
        <f t="shared" si="11"/>
        <v>#DIV/0!</v>
      </c>
      <c r="AE41" s="46" t="e">
        <f t="shared" si="11"/>
        <v>#DIV/0!</v>
      </c>
      <c r="AF41" s="46" t="e">
        <f t="shared" si="11"/>
        <v>#DIV/0!</v>
      </c>
      <c r="AG41" s="46" t="e">
        <f t="shared" si="11"/>
        <v>#DIV/0!</v>
      </c>
      <c r="AH41" s="46" t="e">
        <f t="shared" si="11"/>
        <v>#DIV/0!</v>
      </c>
      <c r="AI41" s="46" t="e">
        <f t="shared" si="11"/>
        <v>#DIV/0!</v>
      </c>
      <c r="AJ41" s="46" t="e">
        <f t="shared" si="11"/>
        <v>#DIV/0!</v>
      </c>
      <c r="AK41" s="46" t="e">
        <f t="shared" si="11"/>
        <v>#DIV/0!</v>
      </c>
      <c r="AL41" s="46" t="e">
        <f t="shared" si="11"/>
        <v>#DIV/0!</v>
      </c>
      <c r="AM41" s="46" t="e">
        <f t="shared" si="11"/>
        <v>#DIV/0!</v>
      </c>
      <c r="AN41" s="46" t="e">
        <f t="shared" si="11"/>
        <v>#DIV/0!</v>
      </c>
      <c r="AO41" s="46" t="e">
        <f t="shared" si="11"/>
        <v>#DIV/0!</v>
      </c>
      <c r="AP41" s="46" t="e">
        <f t="shared" si="11"/>
        <v>#DIV/0!</v>
      </c>
      <c r="AQ41" s="46" t="e">
        <f t="shared" si="11"/>
        <v>#DIV/0!</v>
      </c>
      <c r="AR41" s="46" t="e">
        <f t="shared" si="11"/>
        <v>#DIV/0!</v>
      </c>
      <c r="AS41" s="46" t="e">
        <f t="shared" si="11"/>
        <v>#DIV/0!</v>
      </c>
      <c r="AT41" s="46" t="e">
        <f t="shared" si="11"/>
        <v>#DIV/0!</v>
      </c>
      <c r="AU41" s="46" t="e">
        <f t="shared" si="11"/>
        <v>#DIV/0!</v>
      </c>
      <c r="AV41" s="46" t="e">
        <f t="shared" si="11"/>
        <v>#DIV/0!</v>
      </c>
      <c r="AW41" s="46" t="e">
        <f t="shared" si="11"/>
        <v>#DIV/0!</v>
      </c>
      <c r="AX41" s="46" t="e">
        <f t="shared" si="11"/>
        <v>#DIV/0!</v>
      </c>
      <c r="AY41" s="46" t="e">
        <f t="shared" si="11"/>
        <v>#DIV/0!</v>
      </c>
      <c r="AZ41" s="46" t="e">
        <f t="shared" si="11"/>
        <v>#DIV/0!</v>
      </c>
      <c r="BA41" s="46" t="e">
        <f t="shared" si="11"/>
        <v>#DIV/0!</v>
      </c>
      <c r="BB41" s="46" t="e">
        <f t="shared" si="11"/>
        <v>#DIV/0!</v>
      </c>
      <c r="BC41" s="46" t="e">
        <f t="shared" si="11"/>
        <v>#DIV/0!</v>
      </c>
      <c r="BD41" s="46" t="e">
        <f t="shared" si="11"/>
        <v>#DIV/0!</v>
      </c>
      <c r="BE41" s="46" t="e">
        <f t="shared" si="11"/>
        <v>#DIV/0!</v>
      </c>
      <c r="BF41" s="46" t="e">
        <f t="shared" si="11"/>
        <v>#DIV/0!</v>
      </c>
      <c r="BG41" s="46" t="e">
        <f t="shared" si="11"/>
        <v>#DIV/0!</v>
      </c>
      <c r="BH41" s="46" t="e">
        <f t="shared" si="11"/>
        <v>#DIV/0!</v>
      </c>
      <c r="BI41" s="46" t="e">
        <f t="shared" si="11"/>
        <v>#DIV/0!</v>
      </c>
      <c r="BJ41" s="46" t="e">
        <f t="shared" si="11"/>
        <v>#DIV/0!</v>
      </c>
      <c r="BK41" s="46" t="e">
        <f t="shared" si="11"/>
        <v>#DIV/0!</v>
      </c>
      <c r="BL41" s="46" t="e">
        <f t="shared" si="11"/>
        <v>#DIV/0!</v>
      </c>
      <c r="BM41" s="46" t="e">
        <f t="shared" si="11"/>
        <v>#DIV/0!</v>
      </c>
      <c r="BN41" s="46" t="e">
        <f>SUM(BN30+BN35+BN38)</f>
        <v>#DIV/0!</v>
      </c>
      <c r="BO41" s="46" t="e">
        <f>SUM(BO30+BO35+BO38)</f>
        <v>#DIV/0!</v>
      </c>
      <c r="BP41" s="46"/>
      <c r="BQ41" s="46" t="e">
        <f>SUM(BQ30+BQ35+BQ38)</f>
        <v>#DIV/0!</v>
      </c>
      <c r="BR41" s="46" t="e">
        <f>SUM(BR30+BR35+BR38)</f>
        <v>#DIV/0!</v>
      </c>
      <c r="BS41" s="23"/>
      <c r="BT41" s="135" t="e">
        <f>SUM(E41:BO41)+BQ41+BR41</f>
        <v>#DIV/0!</v>
      </c>
    </row>
    <row r="42" spans="1:74" x14ac:dyDescent="0.25">
      <c r="A42" s="1"/>
      <c r="C42" s="112"/>
      <c r="D42" s="1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37"/>
    </row>
    <row r="43" spans="1:74" x14ac:dyDescent="0.25">
      <c r="A43" s="1" t="s">
        <v>171</v>
      </c>
      <c r="C43" s="112"/>
      <c r="D43" s="119"/>
      <c r="E43" s="1"/>
      <c r="F43" s="1"/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1"/>
      <c r="BQ43" s="49" t="s">
        <v>172</v>
      </c>
      <c r="BR43" s="49" t="s">
        <v>172</v>
      </c>
      <c r="BS43" s="1"/>
      <c r="BT43" s="1"/>
    </row>
    <row r="44" spans="1:74" x14ac:dyDescent="0.25">
      <c r="A44" s="1"/>
      <c r="C44" s="112"/>
      <c r="D44" s="11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5"/>
      <c r="BP44" s="39"/>
      <c r="BQ44" s="5"/>
      <c r="BR44" s="5"/>
      <c r="BS44" s="1"/>
      <c r="BT44" s="1"/>
    </row>
    <row r="45" spans="1:74" x14ac:dyDescent="0.25">
      <c r="A45" s="41" t="s">
        <v>173</v>
      </c>
      <c r="B45" s="111"/>
      <c r="C45" s="117"/>
      <c r="D45" s="123"/>
      <c r="E45" s="41"/>
      <c r="F45" s="41"/>
      <c r="G45" s="41" t="e">
        <f t="shared" ref="G45:AL45" si="12">ROUND(G41/G43,2)</f>
        <v>#DIV/0!</v>
      </c>
      <c r="H45" s="41" t="e">
        <f t="shared" si="12"/>
        <v>#DIV/0!</v>
      </c>
      <c r="I45" s="41" t="e">
        <f t="shared" si="12"/>
        <v>#DIV/0!</v>
      </c>
      <c r="J45" s="41" t="e">
        <f t="shared" si="12"/>
        <v>#DIV/0!</v>
      </c>
      <c r="K45" s="41" t="e">
        <f t="shared" si="12"/>
        <v>#DIV/0!</v>
      </c>
      <c r="L45" s="41" t="e">
        <f t="shared" si="12"/>
        <v>#DIV/0!</v>
      </c>
      <c r="M45" s="41" t="e">
        <f t="shared" si="12"/>
        <v>#DIV/0!</v>
      </c>
      <c r="N45" s="41" t="e">
        <f t="shared" si="12"/>
        <v>#DIV/0!</v>
      </c>
      <c r="O45" s="41" t="e">
        <f t="shared" si="12"/>
        <v>#DIV/0!</v>
      </c>
      <c r="P45" s="41" t="e">
        <f t="shared" si="12"/>
        <v>#DIV/0!</v>
      </c>
      <c r="Q45" s="41" t="e">
        <f t="shared" si="12"/>
        <v>#DIV/0!</v>
      </c>
      <c r="R45" s="41" t="e">
        <f t="shared" si="12"/>
        <v>#DIV/0!</v>
      </c>
      <c r="S45" s="41" t="e">
        <f t="shared" si="12"/>
        <v>#DIV/0!</v>
      </c>
      <c r="T45" s="41" t="e">
        <f t="shared" si="12"/>
        <v>#DIV/0!</v>
      </c>
      <c r="U45" s="41" t="e">
        <f t="shared" si="12"/>
        <v>#DIV/0!</v>
      </c>
      <c r="V45" s="41" t="e">
        <f t="shared" si="12"/>
        <v>#DIV/0!</v>
      </c>
      <c r="W45" s="41" t="e">
        <f t="shared" si="12"/>
        <v>#DIV/0!</v>
      </c>
      <c r="X45" s="41" t="e">
        <f t="shared" si="12"/>
        <v>#DIV/0!</v>
      </c>
      <c r="Y45" s="41" t="e">
        <f t="shared" si="12"/>
        <v>#DIV/0!</v>
      </c>
      <c r="Z45" s="41" t="e">
        <f t="shared" si="12"/>
        <v>#DIV/0!</v>
      </c>
      <c r="AA45" s="41" t="e">
        <f t="shared" si="12"/>
        <v>#DIV/0!</v>
      </c>
      <c r="AB45" s="41" t="e">
        <f t="shared" si="12"/>
        <v>#DIV/0!</v>
      </c>
      <c r="AC45" s="41" t="e">
        <f t="shared" si="12"/>
        <v>#DIV/0!</v>
      </c>
      <c r="AD45" s="41" t="e">
        <f t="shared" si="12"/>
        <v>#DIV/0!</v>
      </c>
      <c r="AE45" s="41" t="e">
        <f t="shared" si="12"/>
        <v>#DIV/0!</v>
      </c>
      <c r="AF45" s="41" t="e">
        <f t="shared" si="12"/>
        <v>#DIV/0!</v>
      </c>
      <c r="AG45" s="41" t="e">
        <f t="shared" si="12"/>
        <v>#DIV/0!</v>
      </c>
      <c r="AH45" s="41" t="e">
        <f t="shared" si="12"/>
        <v>#DIV/0!</v>
      </c>
      <c r="AI45" s="41" t="e">
        <f t="shared" si="12"/>
        <v>#DIV/0!</v>
      </c>
      <c r="AJ45" s="41" t="e">
        <f t="shared" si="12"/>
        <v>#DIV/0!</v>
      </c>
      <c r="AK45" s="41" t="e">
        <f t="shared" si="12"/>
        <v>#DIV/0!</v>
      </c>
      <c r="AL45" s="41" t="e">
        <f t="shared" si="12"/>
        <v>#DIV/0!</v>
      </c>
      <c r="AM45" s="41" t="e">
        <f t="shared" ref="AM45:BO45" si="13">ROUND(AM41/AM43,2)</f>
        <v>#DIV/0!</v>
      </c>
      <c r="AN45" s="41" t="e">
        <f t="shared" si="13"/>
        <v>#DIV/0!</v>
      </c>
      <c r="AO45" s="41" t="e">
        <f t="shared" si="13"/>
        <v>#DIV/0!</v>
      </c>
      <c r="AP45" s="41" t="e">
        <f t="shared" si="13"/>
        <v>#DIV/0!</v>
      </c>
      <c r="AQ45" s="41" t="e">
        <f t="shared" si="13"/>
        <v>#DIV/0!</v>
      </c>
      <c r="AR45" s="41" t="e">
        <f t="shared" si="13"/>
        <v>#DIV/0!</v>
      </c>
      <c r="AS45" s="41" t="e">
        <f t="shared" si="13"/>
        <v>#DIV/0!</v>
      </c>
      <c r="AT45" s="41" t="e">
        <f t="shared" si="13"/>
        <v>#DIV/0!</v>
      </c>
      <c r="AU45" s="41" t="e">
        <f t="shared" si="13"/>
        <v>#DIV/0!</v>
      </c>
      <c r="AV45" s="41" t="e">
        <f t="shared" si="13"/>
        <v>#DIV/0!</v>
      </c>
      <c r="AW45" s="41" t="e">
        <f t="shared" si="13"/>
        <v>#DIV/0!</v>
      </c>
      <c r="AX45" s="41" t="e">
        <f t="shared" si="13"/>
        <v>#DIV/0!</v>
      </c>
      <c r="AY45" s="41" t="e">
        <f t="shared" si="13"/>
        <v>#DIV/0!</v>
      </c>
      <c r="AZ45" s="41" t="e">
        <f t="shared" si="13"/>
        <v>#DIV/0!</v>
      </c>
      <c r="BA45" s="41" t="e">
        <f t="shared" si="13"/>
        <v>#DIV/0!</v>
      </c>
      <c r="BB45" s="41" t="e">
        <f t="shared" si="13"/>
        <v>#DIV/0!</v>
      </c>
      <c r="BC45" s="41" t="e">
        <f t="shared" si="13"/>
        <v>#DIV/0!</v>
      </c>
      <c r="BD45" s="41" t="e">
        <f t="shared" si="13"/>
        <v>#DIV/0!</v>
      </c>
      <c r="BE45" s="41" t="e">
        <f t="shared" si="13"/>
        <v>#DIV/0!</v>
      </c>
      <c r="BF45" s="41" t="e">
        <f t="shared" si="13"/>
        <v>#DIV/0!</v>
      </c>
      <c r="BG45" s="41" t="e">
        <f t="shared" si="13"/>
        <v>#DIV/0!</v>
      </c>
      <c r="BH45" s="41" t="e">
        <f t="shared" si="13"/>
        <v>#DIV/0!</v>
      </c>
      <c r="BI45" s="41" t="e">
        <f t="shared" si="13"/>
        <v>#DIV/0!</v>
      </c>
      <c r="BJ45" s="41" t="e">
        <f t="shared" si="13"/>
        <v>#DIV/0!</v>
      </c>
      <c r="BK45" s="41" t="e">
        <f t="shared" si="13"/>
        <v>#DIV/0!</v>
      </c>
      <c r="BL45" s="41" t="e">
        <f t="shared" si="13"/>
        <v>#DIV/0!</v>
      </c>
      <c r="BM45" s="41" t="e">
        <f t="shared" si="13"/>
        <v>#DIV/0!</v>
      </c>
      <c r="BN45" s="41" t="e">
        <f t="shared" si="13"/>
        <v>#DIV/0!</v>
      </c>
      <c r="BO45" s="41" t="e">
        <f t="shared" si="13"/>
        <v>#DIV/0!</v>
      </c>
      <c r="BP45" s="48"/>
      <c r="BQ45" s="49" t="s">
        <v>172</v>
      </c>
      <c r="BR45" s="49" t="s">
        <v>172</v>
      </c>
      <c r="BS45" s="23"/>
      <c r="BT45" s="139" t="s">
        <v>228</v>
      </c>
    </row>
    <row r="46" spans="1:74" x14ac:dyDescent="0.25">
      <c r="BT46" s="133"/>
    </row>
    <row r="47" spans="1:74" x14ac:dyDescent="0.25">
      <c r="BT47" s="133"/>
    </row>
    <row r="48" spans="1:74" x14ac:dyDescent="0.25">
      <c r="A48" s="157" t="s">
        <v>230</v>
      </c>
      <c r="B48" s="158" t="s">
        <v>231</v>
      </c>
      <c r="C48" s="159" t="s">
        <v>232</v>
      </c>
      <c r="D48" s="164" t="s">
        <v>233</v>
      </c>
      <c r="F48" s="133"/>
      <c r="G48" s="133" t="s">
        <v>234</v>
      </c>
      <c r="H48" s="133" t="s">
        <v>234</v>
      </c>
      <c r="I48" s="133" t="s">
        <v>234</v>
      </c>
      <c r="J48" s="133" t="s">
        <v>234</v>
      </c>
      <c r="K48" s="133" t="s">
        <v>234</v>
      </c>
      <c r="L48" s="133" t="s">
        <v>234</v>
      </c>
      <c r="M48" s="133" t="s">
        <v>234</v>
      </c>
      <c r="N48" s="133" t="s">
        <v>234</v>
      </c>
      <c r="O48" s="133" t="s">
        <v>234</v>
      </c>
      <c r="P48" s="133" t="s">
        <v>234</v>
      </c>
      <c r="Q48" s="133" t="s">
        <v>234</v>
      </c>
      <c r="R48" s="133" t="s">
        <v>234</v>
      </c>
      <c r="S48" s="133" t="s">
        <v>234</v>
      </c>
      <c r="T48" s="133" t="s">
        <v>234</v>
      </c>
      <c r="U48" s="133" t="s">
        <v>234</v>
      </c>
      <c r="V48" s="133" t="s">
        <v>234</v>
      </c>
      <c r="W48" s="133" t="s">
        <v>234</v>
      </c>
      <c r="X48" s="133" t="s">
        <v>234</v>
      </c>
      <c r="Y48" s="133" t="s">
        <v>234</v>
      </c>
      <c r="Z48" s="133" t="s">
        <v>234</v>
      </c>
      <c r="AA48" s="133" t="s">
        <v>234</v>
      </c>
      <c r="AB48" s="133" t="s">
        <v>234</v>
      </c>
      <c r="AC48" s="133" t="s">
        <v>234</v>
      </c>
      <c r="AD48" s="133" t="s">
        <v>234</v>
      </c>
      <c r="AE48" s="133" t="s">
        <v>234</v>
      </c>
      <c r="AF48" s="133" t="s">
        <v>234</v>
      </c>
      <c r="AG48" s="133" t="s">
        <v>234</v>
      </c>
      <c r="AH48" s="133" t="s">
        <v>234</v>
      </c>
      <c r="AI48" s="133" t="s">
        <v>234</v>
      </c>
      <c r="AJ48" s="133" t="s">
        <v>234</v>
      </c>
      <c r="AK48" s="133" t="s">
        <v>234</v>
      </c>
      <c r="AL48" s="133" t="s">
        <v>234</v>
      </c>
      <c r="AM48" s="133" t="s">
        <v>234</v>
      </c>
      <c r="AN48" s="133" t="s">
        <v>234</v>
      </c>
      <c r="AO48" s="133" t="s">
        <v>234</v>
      </c>
      <c r="AP48" s="133" t="s">
        <v>234</v>
      </c>
      <c r="AQ48" s="133" t="s">
        <v>234</v>
      </c>
      <c r="AR48" s="133" t="s">
        <v>234</v>
      </c>
      <c r="AS48" s="133" t="s">
        <v>234</v>
      </c>
      <c r="AT48" s="133" t="s">
        <v>234</v>
      </c>
      <c r="AU48" s="133" t="s">
        <v>234</v>
      </c>
      <c r="AV48" s="133" t="s">
        <v>234</v>
      </c>
      <c r="AW48" s="133" t="s">
        <v>234</v>
      </c>
      <c r="AX48" s="133" t="s">
        <v>234</v>
      </c>
      <c r="AY48" s="133" t="s">
        <v>234</v>
      </c>
      <c r="AZ48" s="133" t="s">
        <v>234</v>
      </c>
      <c r="BA48" s="133" t="s">
        <v>234</v>
      </c>
      <c r="BB48" s="133" t="s">
        <v>234</v>
      </c>
      <c r="BC48" s="133" t="s">
        <v>234</v>
      </c>
      <c r="BD48" s="133" t="s">
        <v>234</v>
      </c>
      <c r="BE48" s="133" t="s">
        <v>234</v>
      </c>
      <c r="BF48" s="133" t="s">
        <v>234</v>
      </c>
      <c r="BG48" s="133" t="s">
        <v>234</v>
      </c>
      <c r="BH48" s="133" t="s">
        <v>234</v>
      </c>
      <c r="BI48" s="133" t="s">
        <v>234</v>
      </c>
      <c r="BJ48" s="133" t="s">
        <v>234</v>
      </c>
      <c r="BK48" s="133" t="s">
        <v>234</v>
      </c>
      <c r="BL48" s="133" t="s">
        <v>234</v>
      </c>
      <c r="BM48" s="133" t="s">
        <v>234</v>
      </c>
      <c r="BN48" s="133" t="s">
        <v>234</v>
      </c>
      <c r="BO48" s="133" t="s">
        <v>234</v>
      </c>
      <c r="BP48" s="133"/>
      <c r="BQ48" s="133"/>
      <c r="BR48" s="133"/>
      <c r="BS48" s="133"/>
      <c r="BT48" s="133"/>
      <c r="BU48" s="133"/>
      <c r="BV48" s="133"/>
    </row>
    <row r="49" spans="1:74" x14ac:dyDescent="0.25">
      <c r="A49" s="146" t="s">
        <v>235</v>
      </c>
      <c r="B49" s="152">
        <f>+D21</f>
        <v>0</v>
      </c>
      <c r="C49" s="160" t="e">
        <f>+B49/D49</f>
        <v>#DIV/0!</v>
      </c>
      <c r="D49" s="138">
        <v>0</v>
      </c>
      <c r="F49" s="133"/>
      <c r="G49" s="165" t="e">
        <f t="shared" ref="G49:AL49" si="14">+G21/$C$49</f>
        <v>#DIV/0!</v>
      </c>
      <c r="H49" s="165" t="e">
        <f t="shared" si="14"/>
        <v>#DIV/0!</v>
      </c>
      <c r="I49" s="165" t="e">
        <f t="shared" si="14"/>
        <v>#DIV/0!</v>
      </c>
      <c r="J49" s="165" t="e">
        <f t="shared" si="14"/>
        <v>#DIV/0!</v>
      </c>
      <c r="K49" s="165" t="e">
        <f t="shared" si="14"/>
        <v>#DIV/0!</v>
      </c>
      <c r="L49" s="165" t="e">
        <f t="shared" si="14"/>
        <v>#DIV/0!</v>
      </c>
      <c r="M49" s="165" t="e">
        <f t="shared" si="14"/>
        <v>#DIV/0!</v>
      </c>
      <c r="N49" s="165" t="e">
        <f t="shared" si="14"/>
        <v>#DIV/0!</v>
      </c>
      <c r="O49" s="165" t="e">
        <f t="shared" si="14"/>
        <v>#DIV/0!</v>
      </c>
      <c r="P49" s="165" t="e">
        <f t="shared" si="14"/>
        <v>#DIV/0!</v>
      </c>
      <c r="Q49" s="165" t="e">
        <f t="shared" si="14"/>
        <v>#DIV/0!</v>
      </c>
      <c r="R49" s="165" t="e">
        <f t="shared" si="14"/>
        <v>#DIV/0!</v>
      </c>
      <c r="S49" s="165" t="e">
        <f t="shared" si="14"/>
        <v>#DIV/0!</v>
      </c>
      <c r="T49" s="165" t="e">
        <f t="shared" si="14"/>
        <v>#DIV/0!</v>
      </c>
      <c r="U49" s="165" t="e">
        <f t="shared" si="14"/>
        <v>#DIV/0!</v>
      </c>
      <c r="V49" s="165" t="e">
        <f t="shared" si="14"/>
        <v>#DIV/0!</v>
      </c>
      <c r="W49" s="165" t="e">
        <f t="shared" si="14"/>
        <v>#DIV/0!</v>
      </c>
      <c r="X49" s="165" t="e">
        <f t="shared" si="14"/>
        <v>#DIV/0!</v>
      </c>
      <c r="Y49" s="165" t="e">
        <f t="shared" si="14"/>
        <v>#DIV/0!</v>
      </c>
      <c r="Z49" s="165" t="e">
        <f t="shared" si="14"/>
        <v>#DIV/0!</v>
      </c>
      <c r="AA49" s="165" t="e">
        <f t="shared" si="14"/>
        <v>#DIV/0!</v>
      </c>
      <c r="AB49" s="165" t="e">
        <f t="shared" si="14"/>
        <v>#DIV/0!</v>
      </c>
      <c r="AC49" s="165" t="e">
        <f t="shared" si="14"/>
        <v>#DIV/0!</v>
      </c>
      <c r="AD49" s="165" t="e">
        <f t="shared" si="14"/>
        <v>#DIV/0!</v>
      </c>
      <c r="AE49" s="165" t="e">
        <f t="shared" si="14"/>
        <v>#DIV/0!</v>
      </c>
      <c r="AF49" s="165" t="e">
        <f t="shared" si="14"/>
        <v>#DIV/0!</v>
      </c>
      <c r="AG49" s="165" t="e">
        <f t="shared" si="14"/>
        <v>#DIV/0!</v>
      </c>
      <c r="AH49" s="165" t="e">
        <f t="shared" si="14"/>
        <v>#DIV/0!</v>
      </c>
      <c r="AI49" s="165" t="e">
        <f t="shared" si="14"/>
        <v>#DIV/0!</v>
      </c>
      <c r="AJ49" s="165" t="e">
        <f t="shared" si="14"/>
        <v>#DIV/0!</v>
      </c>
      <c r="AK49" s="165" t="e">
        <f t="shared" si="14"/>
        <v>#DIV/0!</v>
      </c>
      <c r="AL49" s="165" t="e">
        <f t="shared" si="14"/>
        <v>#DIV/0!</v>
      </c>
      <c r="AM49" s="165" t="e">
        <f t="shared" ref="AM49:BO49" si="15">+AM21/$C$49</f>
        <v>#DIV/0!</v>
      </c>
      <c r="AN49" s="165" t="e">
        <f t="shared" si="15"/>
        <v>#DIV/0!</v>
      </c>
      <c r="AO49" s="165" t="e">
        <f t="shared" si="15"/>
        <v>#DIV/0!</v>
      </c>
      <c r="AP49" s="165" t="e">
        <f t="shared" si="15"/>
        <v>#DIV/0!</v>
      </c>
      <c r="AQ49" s="165" t="e">
        <f t="shared" si="15"/>
        <v>#DIV/0!</v>
      </c>
      <c r="AR49" s="165" t="e">
        <f t="shared" si="15"/>
        <v>#DIV/0!</v>
      </c>
      <c r="AS49" s="165" t="e">
        <f t="shared" si="15"/>
        <v>#DIV/0!</v>
      </c>
      <c r="AT49" s="165" t="e">
        <f t="shared" si="15"/>
        <v>#DIV/0!</v>
      </c>
      <c r="AU49" s="165" t="e">
        <f t="shared" si="15"/>
        <v>#DIV/0!</v>
      </c>
      <c r="AV49" s="165" t="e">
        <f t="shared" si="15"/>
        <v>#DIV/0!</v>
      </c>
      <c r="AW49" s="165" t="e">
        <f t="shared" si="15"/>
        <v>#DIV/0!</v>
      </c>
      <c r="AX49" s="165" t="e">
        <f t="shared" si="15"/>
        <v>#DIV/0!</v>
      </c>
      <c r="AY49" s="165" t="e">
        <f t="shared" si="15"/>
        <v>#DIV/0!</v>
      </c>
      <c r="AZ49" s="165" t="e">
        <f t="shared" si="15"/>
        <v>#DIV/0!</v>
      </c>
      <c r="BA49" s="165" t="e">
        <f t="shared" si="15"/>
        <v>#DIV/0!</v>
      </c>
      <c r="BB49" s="165" t="e">
        <f t="shared" si="15"/>
        <v>#DIV/0!</v>
      </c>
      <c r="BC49" s="165" t="e">
        <f t="shared" si="15"/>
        <v>#DIV/0!</v>
      </c>
      <c r="BD49" s="165" t="e">
        <f t="shared" si="15"/>
        <v>#DIV/0!</v>
      </c>
      <c r="BE49" s="165" t="e">
        <f t="shared" si="15"/>
        <v>#DIV/0!</v>
      </c>
      <c r="BF49" s="165" t="e">
        <f t="shared" si="15"/>
        <v>#DIV/0!</v>
      </c>
      <c r="BG49" s="165" t="e">
        <f t="shared" si="15"/>
        <v>#DIV/0!</v>
      </c>
      <c r="BH49" s="165" t="e">
        <f t="shared" si="15"/>
        <v>#DIV/0!</v>
      </c>
      <c r="BI49" s="165" t="e">
        <f t="shared" si="15"/>
        <v>#DIV/0!</v>
      </c>
      <c r="BJ49" s="165" t="e">
        <f t="shared" si="15"/>
        <v>#DIV/0!</v>
      </c>
      <c r="BK49" s="165" t="e">
        <f t="shared" si="15"/>
        <v>#DIV/0!</v>
      </c>
      <c r="BL49" s="165" t="e">
        <f t="shared" si="15"/>
        <v>#DIV/0!</v>
      </c>
      <c r="BM49" s="165" t="e">
        <f t="shared" si="15"/>
        <v>#DIV/0!</v>
      </c>
      <c r="BN49" s="165" t="e">
        <f t="shared" si="15"/>
        <v>#DIV/0!</v>
      </c>
      <c r="BO49" s="165" t="e">
        <f t="shared" si="15"/>
        <v>#DIV/0!</v>
      </c>
      <c r="BP49" s="133"/>
      <c r="BQ49" s="133"/>
      <c r="BR49" s="133"/>
      <c r="BS49" s="133"/>
      <c r="BT49" s="166" t="e">
        <f>SUM(G49:BO49)-D49</f>
        <v>#DIV/0!</v>
      </c>
      <c r="BU49" s="133"/>
      <c r="BV49" s="133"/>
    </row>
    <row r="50" spans="1:74" x14ac:dyDescent="0.25">
      <c r="A50" s="146" t="s">
        <v>236</v>
      </c>
      <c r="B50" s="152">
        <f>+D22</f>
        <v>0</v>
      </c>
      <c r="C50" s="160" t="e">
        <f>+B50/D50</f>
        <v>#DIV/0!</v>
      </c>
      <c r="D50" s="138">
        <v>0</v>
      </c>
      <c r="F50" s="133"/>
      <c r="G50" s="165" t="e">
        <f t="shared" ref="G50:AL50" si="16">+G22/$C$50</f>
        <v>#DIV/0!</v>
      </c>
      <c r="H50" s="165" t="e">
        <f t="shared" si="16"/>
        <v>#DIV/0!</v>
      </c>
      <c r="I50" s="165" t="e">
        <f t="shared" si="16"/>
        <v>#DIV/0!</v>
      </c>
      <c r="J50" s="165" t="e">
        <f t="shared" si="16"/>
        <v>#DIV/0!</v>
      </c>
      <c r="K50" s="165" t="e">
        <f t="shared" si="16"/>
        <v>#DIV/0!</v>
      </c>
      <c r="L50" s="165" t="e">
        <f t="shared" si="16"/>
        <v>#DIV/0!</v>
      </c>
      <c r="M50" s="165" t="e">
        <f t="shared" si="16"/>
        <v>#DIV/0!</v>
      </c>
      <c r="N50" s="165" t="e">
        <f t="shared" si="16"/>
        <v>#DIV/0!</v>
      </c>
      <c r="O50" s="165" t="e">
        <f t="shared" si="16"/>
        <v>#DIV/0!</v>
      </c>
      <c r="P50" s="165" t="e">
        <f t="shared" si="16"/>
        <v>#DIV/0!</v>
      </c>
      <c r="Q50" s="165" t="e">
        <f t="shared" si="16"/>
        <v>#DIV/0!</v>
      </c>
      <c r="R50" s="165" t="e">
        <f t="shared" si="16"/>
        <v>#DIV/0!</v>
      </c>
      <c r="S50" s="165" t="e">
        <f t="shared" si="16"/>
        <v>#DIV/0!</v>
      </c>
      <c r="T50" s="165" t="e">
        <f t="shared" si="16"/>
        <v>#DIV/0!</v>
      </c>
      <c r="U50" s="165" t="e">
        <f t="shared" si="16"/>
        <v>#DIV/0!</v>
      </c>
      <c r="V50" s="165" t="e">
        <f t="shared" si="16"/>
        <v>#DIV/0!</v>
      </c>
      <c r="W50" s="165" t="e">
        <f t="shared" si="16"/>
        <v>#DIV/0!</v>
      </c>
      <c r="X50" s="165" t="e">
        <f t="shared" si="16"/>
        <v>#DIV/0!</v>
      </c>
      <c r="Y50" s="165" t="e">
        <f t="shared" si="16"/>
        <v>#DIV/0!</v>
      </c>
      <c r="Z50" s="165" t="e">
        <f t="shared" si="16"/>
        <v>#DIV/0!</v>
      </c>
      <c r="AA50" s="165" t="e">
        <f t="shared" si="16"/>
        <v>#DIV/0!</v>
      </c>
      <c r="AB50" s="165" t="e">
        <f t="shared" si="16"/>
        <v>#DIV/0!</v>
      </c>
      <c r="AC50" s="165" t="e">
        <f t="shared" si="16"/>
        <v>#DIV/0!</v>
      </c>
      <c r="AD50" s="165" t="e">
        <f t="shared" si="16"/>
        <v>#DIV/0!</v>
      </c>
      <c r="AE50" s="165" t="e">
        <f t="shared" si="16"/>
        <v>#DIV/0!</v>
      </c>
      <c r="AF50" s="165" t="e">
        <f t="shared" si="16"/>
        <v>#DIV/0!</v>
      </c>
      <c r="AG50" s="165" t="e">
        <f t="shared" si="16"/>
        <v>#DIV/0!</v>
      </c>
      <c r="AH50" s="165" t="e">
        <f t="shared" si="16"/>
        <v>#DIV/0!</v>
      </c>
      <c r="AI50" s="165" t="e">
        <f t="shared" si="16"/>
        <v>#DIV/0!</v>
      </c>
      <c r="AJ50" s="165" t="e">
        <f t="shared" si="16"/>
        <v>#DIV/0!</v>
      </c>
      <c r="AK50" s="165" t="e">
        <f t="shared" si="16"/>
        <v>#DIV/0!</v>
      </c>
      <c r="AL50" s="165" t="e">
        <f t="shared" si="16"/>
        <v>#DIV/0!</v>
      </c>
      <c r="AM50" s="165" t="e">
        <f t="shared" ref="AM50:BO50" si="17">+AM22/$C$50</f>
        <v>#DIV/0!</v>
      </c>
      <c r="AN50" s="165" t="e">
        <f t="shared" si="17"/>
        <v>#DIV/0!</v>
      </c>
      <c r="AO50" s="165" t="e">
        <f t="shared" si="17"/>
        <v>#DIV/0!</v>
      </c>
      <c r="AP50" s="165" t="e">
        <f t="shared" si="17"/>
        <v>#DIV/0!</v>
      </c>
      <c r="AQ50" s="165" t="e">
        <f t="shared" si="17"/>
        <v>#DIV/0!</v>
      </c>
      <c r="AR50" s="165" t="e">
        <f t="shared" si="17"/>
        <v>#DIV/0!</v>
      </c>
      <c r="AS50" s="165" t="e">
        <f t="shared" si="17"/>
        <v>#DIV/0!</v>
      </c>
      <c r="AT50" s="165" t="e">
        <f t="shared" si="17"/>
        <v>#DIV/0!</v>
      </c>
      <c r="AU50" s="165" t="e">
        <f t="shared" si="17"/>
        <v>#DIV/0!</v>
      </c>
      <c r="AV50" s="165" t="e">
        <f t="shared" si="17"/>
        <v>#DIV/0!</v>
      </c>
      <c r="AW50" s="165" t="e">
        <f t="shared" si="17"/>
        <v>#DIV/0!</v>
      </c>
      <c r="AX50" s="165" t="e">
        <f t="shared" si="17"/>
        <v>#DIV/0!</v>
      </c>
      <c r="AY50" s="165" t="e">
        <f t="shared" si="17"/>
        <v>#DIV/0!</v>
      </c>
      <c r="AZ50" s="165" t="e">
        <f t="shared" si="17"/>
        <v>#DIV/0!</v>
      </c>
      <c r="BA50" s="165" t="e">
        <f t="shared" si="17"/>
        <v>#DIV/0!</v>
      </c>
      <c r="BB50" s="165" t="e">
        <f t="shared" si="17"/>
        <v>#DIV/0!</v>
      </c>
      <c r="BC50" s="165" t="e">
        <f t="shared" si="17"/>
        <v>#DIV/0!</v>
      </c>
      <c r="BD50" s="165" t="e">
        <f t="shared" si="17"/>
        <v>#DIV/0!</v>
      </c>
      <c r="BE50" s="165" t="e">
        <f t="shared" si="17"/>
        <v>#DIV/0!</v>
      </c>
      <c r="BF50" s="165" t="e">
        <f t="shared" si="17"/>
        <v>#DIV/0!</v>
      </c>
      <c r="BG50" s="165" t="e">
        <f t="shared" si="17"/>
        <v>#DIV/0!</v>
      </c>
      <c r="BH50" s="165" t="e">
        <f t="shared" si="17"/>
        <v>#DIV/0!</v>
      </c>
      <c r="BI50" s="165" t="e">
        <f t="shared" si="17"/>
        <v>#DIV/0!</v>
      </c>
      <c r="BJ50" s="165" t="e">
        <f t="shared" si="17"/>
        <v>#DIV/0!</v>
      </c>
      <c r="BK50" s="165" t="e">
        <f t="shared" si="17"/>
        <v>#DIV/0!</v>
      </c>
      <c r="BL50" s="165" t="e">
        <f t="shared" si="17"/>
        <v>#DIV/0!</v>
      </c>
      <c r="BM50" s="165" t="e">
        <f t="shared" si="17"/>
        <v>#DIV/0!</v>
      </c>
      <c r="BN50" s="165" t="e">
        <f t="shared" si="17"/>
        <v>#DIV/0!</v>
      </c>
      <c r="BO50" s="165" t="e">
        <f t="shared" si="17"/>
        <v>#DIV/0!</v>
      </c>
      <c r="BP50" s="133"/>
      <c r="BQ50" s="133"/>
      <c r="BR50" s="133"/>
      <c r="BS50" s="133"/>
      <c r="BT50" s="166" t="e">
        <f>SUM(G50:BO50)-D50</f>
        <v>#DIV/0!</v>
      </c>
      <c r="BU50" s="133"/>
      <c r="BV50" s="133"/>
    </row>
    <row r="51" spans="1:74" x14ac:dyDescent="0.25">
      <c r="A51" s="146" t="s">
        <v>237</v>
      </c>
      <c r="B51" s="152">
        <f>+D23</f>
        <v>0</v>
      </c>
      <c r="C51" s="160" t="e">
        <f>+B51/D51</f>
        <v>#DIV/0!</v>
      </c>
      <c r="D51" s="138">
        <v>0</v>
      </c>
      <c r="F51" s="133"/>
      <c r="G51" s="165" t="e">
        <f t="shared" ref="G51:AL51" si="18">+G23/$C$51</f>
        <v>#DIV/0!</v>
      </c>
      <c r="H51" s="165" t="e">
        <f t="shared" si="18"/>
        <v>#DIV/0!</v>
      </c>
      <c r="I51" s="165" t="e">
        <f t="shared" si="18"/>
        <v>#DIV/0!</v>
      </c>
      <c r="J51" s="165" t="e">
        <f t="shared" si="18"/>
        <v>#DIV/0!</v>
      </c>
      <c r="K51" s="165" t="e">
        <f t="shared" si="18"/>
        <v>#DIV/0!</v>
      </c>
      <c r="L51" s="165" t="e">
        <f t="shared" si="18"/>
        <v>#DIV/0!</v>
      </c>
      <c r="M51" s="165" t="e">
        <f t="shared" si="18"/>
        <v>#DIV/0!</v>
      </c>
      <c r="N51" s="165" t="e">
        <f t="shared" si="18"/>
        <v>#DIV/0!</v>
      </c>
      <c r="O51" s="165" t="e">
        <f t="shared" si="18"/>
        <v>#DIV/0!</v>
      </c>
      <c r="P51" s="165" t="e">
        <f t="shared" si="18"/>
        <v>#DIV/0!</v>
      </c>
      <c r="Q51" s="165" t="e">
        <f t="shared" si="18"/>
        <v>#DIV/0!</v>
      </c>
      <c r="R51" s="165" t="e">
        <f t="shared" si="18"/>
        <v>#DIV/0!</v>
      </c>
      <c r="S51" s="165" t="e">
        <f t="shared" si="18"/>
        <v>#DIV/0!</v>
      </c>
      <c r="T51" s="165" t="e">
        <f t="shared" si="18"/>
        <v>#DIV/0!</v>
      </c>
      <c r="U51" s="165" t="e">
        <f t="shared" si="18"/>
        <v>#DIV/0!</v>
      </c>
      <c r="V51" s="165" t="e">
        <f t="shared" si="18"/>
        <v>#DIV/0!</v>
      </c>
      <c r="W51" s="165" t="e">
        <f t="shared" si="18"/>
        <v>#DIV/0!</v>
      </c>
      <c r="X51" s="165" t="e">
        <f t="shared" si="18"/>
        <v>#DIV/0!</v>
      </c>
      <c r="Y51" s="165" t="e">
        <f t="shared" si="18"/>
        <v>#DIV/0!</v>
      </c>
      <c r="Z51" s="165" t="e">
        <f t="shared" si="18"/>
        <v>#DIV/0!</v>
      </c>
      <c r="AA51" s="165" t="e">
        <f t="shared" si="18"/>
        <v>#DIV/0!</v>
      </c>
      <c r="AB51" s="165" t="e">
        <f t="shared" si="18"/>
        <v>#DIV/0!</v>
      </c>
      <c r="AC51" s="165" t="e">
        <f t="shared" si="18"/>
        <v>#DIV/0!</v>
      </c>
      <c r="AD51" s="165" t="e">
        <f t="shared" si="18"/>
        <v>#DIV/0!</v>
      </c>
      <c r="AE51" s="165" t="e">
        <f t="shared" si="18"/>
        <v>#DIV/0!</v>
      </c>
      <c r="AF51" s="165" t="e">
        <f t="shared" si="18"/>
        <v>#DIV/0!</v>
      </c>
      <c r="AG51" s="165" t="e">
        <f t="shared" si="18"/>
        <v>#DIV/0!</v>
      </c>
      <c r="AH51" s="165" t="e">
        <f t="shared" si="18"/>
        <v>#DIV/0!</v>
      </c>
      <c r="AI51" s="165" t="e">
        <f t="shared" si="18"/>
        <v>#DIV/0!</v>
      </c>
      <c r="AJ51" s="165" t="e">
        <f t="shared" si="18"/>
        <v>#DIV/0!</v>
      </c>
      <c r="AK51" s="165" t="e">
        <f t="shared" si="18"/>
        <v>#DIV/0!</v>
      </c>
      <c r="AL51" s="165" t="e">
        <f t="shared" si="18"/>
        <v>#DIV/0!</v>
      </c>
      <c r="AM51" s="165" t="e">
        <f t="shared" ref="AM51:BO51" si="19">+AM23/$C$51</f>
        <v>#DIV/0!</v>
      </c>
      <c r="AN51" s="165" t="e">
        <f t="shared" si="19"/>
        <v>#DIV/0!</v>
      </c>
      <c r="AO51" s="165" t="e">
        <f t="shared" si="19"/>
        <v>#DIV/0!</v>
      </c>
      <c r="AP51" s="165" t="e">
        <f t="shared" si="19"/>
        <v>#DIV/0!</v>
      </c>
      <c r="AQ51" s="165" t="e">
        <f t="shared" si="19"/>
        <v>#DIV/0!</v>
      </c>
      <c r="AR51" s="165" t="e">
        <f t="shared" si="19"/>
        <v>#DIV/0!</v>
      </c>
      <c r="AS51" s="165" t="e">
        <f t="shared" si="19"/>
        <v>#DIV/0!</v>
      </c>
      <c r="AT51" s="165" t="e">
        <f t="shared" si="19"/>
        <v>#DIV/0!</v>
      </c>
      <c r="AU51" s="165" t="e">
        <f t="shared" si="19"/>
        <v>#DIV/0!</v>
      </c>
      <c r="AV51" s="165" t="e">
        <f t="shared" si="19"/>
        <v>#DIV/0!</v>
      </c>
      <c r="AW51" s="165" t="e">
        <f t="shared" si="19"/>
        <v>#DIV/0!</v>
      </c>
      <c r="AX51" s="165" t="e">
        <f t="shared" si="19"/>
        <v>#DIV/0!</v>
      </c>
      <c r="AY51" s="165" t="e">
        <f t="shared" si="19"/>
        <v>#DIV/0!</v>
      </c>
      <c r="AZ51" s="165" t="e">
        <f t="shared" si="19"/>
        <v>#DIV/0!</v>
      </c>
      <c r="BA51" s="165" t="e">
        <f t="shared" si="19"/>
        <v>#DIV/0!</v>
      </c>
      <c r="BB51" s="165" t="e">
        <f t="shared" si="19"/>
        <v>#DIV/0!</v>
      </c>
      <c r="BC51" s="165" t="e">
        <f t="shared" si="19"/>
        <v>#DIV/0!</v>
      </c>
      <c r="BD51" s="165" t="e">
        <f t="shared" si="19"/>
        <v>#DIV/0!</v>
      </c>
      <c r="BE51" s="165" t="e">
        <f t="shared" si="19"/>
        <v>#DIV/0!</v>
      </c>
      <c r="BF51" s="165" t="e">
        <f t="shared" si="19"/>
        <v>#DIV/0!</v>
      </c>
      <c r="BG51" s="165" t="e">
        <f t="shared" si="19"/>
        <v>#DIV/0!</v>
      </c>
      <c r="BH51" s="165" t="e">
        <f t="shared" si="19"/>
        <v>#DIV/0!</v>
      </c>
      <c r="BI51" s="165" t="e">
        <f t="shared" si="19"/>
        <v>#DIV/0!</v>
      </c>
      <c r="BJ51" s="165" t="e">
        <f t="shared" si="19"/>
        <v>#DIV/0!</v>
      </c>
      <c r="BK51" s="165" t="e">
        <f t="shared" si="19"/>
        <v>#DIV/0!</v>
      </c>
      <c r="BL51" s="165" t="e">
        <f t="shared" si="19"/>
        <v>#DIV/0!</v>
      </c>
      <c r="BM51" s="165" t="e">
        <f t="shared" si="19"/>
        <v>#DIV/0!</v>
      </c>
      <c r="BN51" s="165" t="e">
        <f t="shared" si="19"/>
        <v>#DIV/0!</v>
      </c>
      <c r="BO51" s="165" t="e">
        <f t="shared" si="19"/>
        <v>#DIV/0!</v>
      </c>
      <c r="BP51" s="133"/>
      <c r="BQ51" s="133"/>
      <c r="BR51" s="133"/>
      <c r="BS51" s="133"/>
      <c r="BT51" s="166" t="e">
        <f>SUM(G51:BO51)-D51</f>
        <v>#DIV/0!</v>
      </c>
      <c r="BU51" s="133"/>
      <c r="BV51" s="133"/>
    </row>
    <row r="52" spans="1:74" x14ac:dyDescent="0.25">
      <c r="A52" s="146" t="s">
        <v>238</v>
      </c>
      <c r="B52" s="152">
        <f>+D24</f>
        <v>0</v>
      </c>
      <c r="C52" s="160" t="e">
        <f>+B52/D52</f>
        <v>#DIV/0!</v>
      </c>
      <c r="D52" s="138">
        <v>0</v>
      </c>
      <c r="F52" s="133"/>
      <c r="G52" s="165" t="e">
        <f t="shared" ref="G52:AL52" si="20">+G24/$C$52</f>
        <v>#DIV/0!</v>
      </c>
      <c r="H52" s="165" t="e">
        <f t="shared" si="20"/>
        <v>#DIV/0!</v>
      </c>
      <c r="I52" s="165" t="e">
        <f t="shared" si="20"/>
        <v>#DIV/0!</v>
      </c>
      <c r="J52" s="165" t="e">
        <f t="shared" si="20"/>
        <v>#DIV/0!</v>
      </c>
      <c r="K52" s="165" t="e">
        <f t="shared" si="20"/>
        <v>#DIV/0!</v>
      </c>
      <c r="L52" s="165" t="e">
        <f t="shared" si="20"/>
        <v>#DIV/0!</v>
      </c>
      <c r="M52" s="165" t="e">
        <f t="shared" si="20"/>
        <v>#DIV/0!</v>
      </c>
      <c r="N52" s="165" t="e">
        <f t="shared" si="20"/>
        <v>#DIV/0!</v>
      </c>
      <c r="O52" s="165" t="e">
        <f t="shared" si="20"/>
        <v>#DIV/0!</v>
      </c>
      <c r="P52" s="165" t="e">
        <f t="shared" si="20"/>
        <v>#DIV/0!</v>
      </c>
      <c r="Q52" s="165" t="e">
        <f t="shared" si="20"/>
        <v>#DIV/0!</v>
      </c>
      <c r="R52" s="165" t="e">
        <f t="shared" si="20"/>
        <v>#DIV/0!</v>
      </c>
      <c r="S52" s="165" t="e">
        <f t="shared" si="20"/>
        <v>#DIV/0!</v>
      </c>
      <c r="T52" s="165" t="e">
        <f t="shared" si="20"/>
        <v>#DIV/0!</v>
      </c>
      <c r="U52" s="165" t="e">
        <f t="shared" si="20"/>
        <v>#DIV/0!</v>
      </c>
      <c r="V52" s="165" t="e">
        <f t="shared" si="20"/>
        <v>#DIV/0!</v>
      </c>
      <c r="W52" s="165" t="e">
        <f t="shared" si="20"/>
        <v>#DIV/0!</v>
      </c>
      <c r="X52" s="165" t="e">
        <f t="shared" si="20"/>
        <v>#DIV/0!</v>
      </c>
      <c r="Y52" s="165" t="e">
        <f t="shared" si="20"/>
        <v>#DIV/0!</v>
      </c>
      <c r="Z52" s="165" t="e">
        <f t="shared" si="20"/>
        <v>#DIV/0!</v>
      </c>
      <c r="AA52" s="165" t="e">
        <f t="shared" si="20"/>
        <v>#DIV/0!</v>
      </c>
      <c r="AB52" s="165" t="e">
        <f t="shared" si="20"/>
        <v>#DIV/0!</v>
      </c>
      <c r="AC52" s="165" t="e">
        <f t="shared" si="20"/>
        <v>#DIV/0!</v>
      </c>
      <c r="AD52" s="165" t="e">
        <f t="shared" si="20"/>
        <v>#DIV/0!</v>
      </c>
      <c r="AE52" s="165" t="e">
        <f t="shared" si="20"/>
        <v>#DIV/0!</v>
      </c>
      <c r="AF52" s="165" t="e">
        <f t="shared" si="20"/>
        <v>#DIV/0!</v>
      </c>
      <c r="AG52" s="165" t="e">
        <f t="shared" si="20"/>
        <v>#DIV/0!</v>
      </c>
      <c r="AH52" s="165" t="e">
        <f t="shared" si="20"/>
        <v>#DIV/0!</v>
      </c>
      <c r="AI52" s="165" t="e">
        <f t="shared" si="20"/>
        <v>#DIV/0!</v>
      </c>
      <c r="AJ52" s="165" t="e">
        <f t="shared" si="20"/>
        <v>#DIV/0!</v>
      </c>
      <c r="AK52" s="165" t="e">
        <f t="shared" si="20"/>
        <v>#DIV/0!</v>
      </c>
      <c r="AL52" s="165" t="e">
        <f t="shared" si="20"/>
        <v>#DIV/0!</v>
      </c>
      <c r="AM52" s="165" t="e">
        <f t="shared" ref="AM52:BO52" si="21">+AM24/$C$52</f>
        <v>#DIV/0!</v>
      </c>
      <c r="AN52" s="165" t="e">
        <f t="shared" si="21"/>
        <v>#DIV/0!</v>
      </c>
      <c r="AO52" s="165" t="e">
        <f t="shared" si="21"/>
        <v>#DIV/0!</v>
      </c>
      <c r="AP52" s="165" t="e">
        <f t="shared" si="21"/>
        <v>#DIV/0!</v>
      </c>
      <c r="AQ52" s="165" t="e">
        <f t="shared" si="21"/>
        <v>#DIV/0!</v>
      </c>
      <c r="AR52" s="165" t="e">
        <f t="shared" si="21"/>
        <v>#DIV/0!</v>
      </c>
      <c r="AS52" s="165" t="e">
        <f t="shared" si="21"/>
        <v>#DIV/0!</v>
      </c>
      <c r="AT52" s="165" t="e">
        <f t="shared" si="21"/>
        <v>#DIV/0!</v>
      </c>
      <c r="AU52" s="165" t="e">
        <f t="shared" si="21"/>
        <v>#DIV/0!</v>
      </c>
      <c r="AV52" s="165" t="e">
        <f t="shared" si="21"/>
        <v>#DIV/0!</v>
      </c>
      <c r="AW52" s="165" t="e">
        <f t="shared" si="21"/>
        <v>#DIV/0!</v>
      </c>
      <c r="AX52" s="165" t="e">
        <f t="shared" si="21"/>
        <v>#DIV/0!</v>
      </c>
      <c r="AY52" s="165" t="e">
        <f t="shared" si="21"/>
        <v>#DIV/0!</v>
      </c>
      <c r="AZ52" s="165" t="e">
        <f t="shared" si="21"/>
        <v>#DIV/0!</v>
      </c>
      <c r="BA52" s="165" t="e">
        <f t="shared" si="21"/>
        <v>#DIV/0!</v>
      </c>
      <c r="BB52" s="165" t="e">
        <f t="shared" si="21"/>
        <v>#DIV/0!</v>
      </c>
      <c r="BC52" s="165" t="e">
        <f t="shared" si="21"/>
        <v>#DIV/0!</v>
      </c>
      <c r="BD52" s="165" t="e">
        <f t="shared" si="21"/>
        <v>#DIV/0!</v>
      </c>
      <c r="BE52" s="165" t="e">
        <f t="shared" si="21"/>
        <v>#DIV/0!</v>
      </c>
      <c r="BF52" s="165" t="e">
        <f t="shared" si="21"/>
        <v>#DIV/0!</v>
      </c>
      <c r="BG52" s="165" t="e">
        <f t="shared" si="21"/>
        <v>#DIV/0!</v>
      </c>
      <c r="BH52" s="165" t="e">
        <f t="shared" si="21"/>
        <v>#DIV/0!</v>
      </c>
      <c r="BI52" s="165" t="e">
        <f t="shared" si="21"/>
        <v>#DIV/0!</v>
      </c>
      <c r="BJ52" s="165" t="e">
        <f t="shared" si="21"/>
        <v>#DIV/0!</v>
      </c>
      <c r="BK52" s="165" t="e">
        <f t="shared" si="21"/>
        <v>#DIV/0!</v>
      </c>
      <c r="BL52" s="165" t="e">
        <f t="shared" si="21"/>
        <v>#DIV/0!</v>
      </c>
      <c r="BM52" s="165" t="e">
        <f t="shared" si="21"/>
        <v>#DIV/0!</v>
      </c>
      <c r="BN52" s="165" t="e">
        <f t="shared" si="21"/>
        <v>#DIV/0!</v>
      </c>
      <c r="BO52" s="165" t="e">
        <f t="shared" si="21"/>
        <v>#DIV/0!</v>
      </c>
      <c r="BP52" s="133"/>
      <c r="BQ52" s="133"/>
      <c r="BR52" s="133"/>
      <c r="BS52" s="133"/>
      <c r="BT52" s="166" t="e">
        <f>SUM(G52:BO52)-D52</f>
        <v>#DIV/0!</v>
      </c>
      <c r="BU52" s="133"/>
      <c r="BV52" s="133"/>
    </row>
    <row r="53" spans="1:74" x14ac:dyDescent="0.25">
      <c r="A53" s="146" t="s">
        <v>239</v>
      </c>
      <c r="B53" s="152">
        <f>+D25</f>
        <v>0</v>
      </c>
      <c r="C53" s="160" t="e">
        <f>+B53/D53</f>
        <v>#DIV/0!</v>
      </c>
      <c r="D53" s="138">
        <v>0</v>
      </c>
      <c r="F53" s="133"/>
      <c r="G53" s="165" t="e">
        <f t="shared" ref="G53:AL53" si="22">+G25/$C$53</f>
        <v>#DIV/0!</v>
      </c>
      <c r="H53" s="165" t="e">
        <f t="shared" si="22"/>
        <v>#DIV/0!</v>
      </c>
      <c r="I53" s="165" t="e">
        <f t="shared" si="22"/>
        <v>#DIV/0!</v>
      </c>
      <c r="J53" s="165" t="e">
        <f t="shared" si="22"/>
        <v>#DIV/0!</v>
      </c>
      <c r="K53" s="165" t="e">
        <f t="shared" si="22"/>
        <v>#DIV/0!</v>
      </c>
      <c r="L53" s="165" t="e">
        <f t="shared" si="22"/>
        <v>#DIV/0!</v>
      </c>
      <c r="M53" s="165" t="e">
        <f t="shared" si="22"/>
        <v>#DIV/0!</v>
      </c>
      <c r="N53" s="165" t="e">
        <f t="shared" si="22"/>
        <v>#DIV/0!</v>
      </c>
      <c r="O53" s="165" t="e">
        <f t="shared" si="22"/>
        <v>#DIV/0!</v>
      </c>
      <c r="P53" s="165" t="e">
        <f t="shared" si="22"/>
        <v>#DIV/0!</v>
      </c>
      <c r="Q53" s="165" t="e">
        <f t="shared" si="22"/>
        <v>#DIV/0!</v>
      </c>
      <c r="R53" s="165" t="e">
        <f t="shared" si="22"/>
        <v>#DIV/0!</v>
      </c>
      <c r="S53" s="165" t="e">
        <f t="shared" si="22"/>
        <v>#DIV/0!</v>
      </c>
      <c r="T53" s="165" t="e">
        <f t="shared" si="22"/>
        <v>#DIV/0!</v>
      </c>
      <c r="U53" s="165" t="e">
        <f t="shared" si="22"/>
        <v>#DIV/0!</v>
      </c>
      <c r="V53" s="165" t="e">
        <f t="shared" si="22"/>
        <v>#DIV/0!</v>
      </c>
      <c r="W53" s="165" t="e">
        <f t="shared" si="22"/>
        <v>#DIV/0!</v>
      </c>
      <c r="X53" s="165" t="e">
        <f t="shared" si="22"/>
        <v>#DIV/0!</v>
      </c>
      <c r="Y53" s="165" t="e">
        <f t="shared" si="22"/>
        <v>#DIV/0!</v>
      </c>
      <c r="Z53" s="165" t="e">
        <f t="shared" si="22"/>
        <v>#DIV/0!</v>
      </c>
      <c r="AA53" s="165" t="e">
        <f t="shared" si="22"/>
        <v>#DIV/0!</v>
      </c>
      <c r="AB53" s="165" t="e">
        <f t="shared" si="22"/>
        <v>#DIV/0!</v>
      </c>
      <c r="AC53" s="165" t="e">
        <f t="shared" si="22"/>
        <v>#DIV/0!</v>
      </c>
      <c r="AD53" s="165" t="e">
        <f t="shared" si="22"/>
        <v>#DIV/0!</v>
      </c>
      <c r="AE53" s="165" t="e">
        <f t="shared" si="22"/>
        <v>#DIV/0!</v>
      </c>
      <c r="AF53" s="165" t="e">
        <f t="shared" si="22"/>
        <v>#DIV/0!</v>
      </c>
      <c r="AG53" s="165" t="e">
        <f t="shared" si="22"/>
        <v>#DIV/0!</v>
      </c>
      <c r="AH53" s="165" t="e">
        <f t="shared" si="22"/>
        <v>#DIV/0!</v>
      </c>
      <c r="AI53" s="165" t="e">
        <f t="shared" si="22"/>
        <v>#DIV/0!</v>
      </c>
      <c r="AJ53" s="165" t="e">
        <f t="shared" si="22"/>
        <v>#DIV/0!</v>
      </c>
      <c r="AK53" s="165" t="e">
        <f t="shared" si="22"/>
        <v>#DIV/0!</v>
      </c>
      <c r="AL53" s="165" t="e">
        <f t="shared" si="22"/>
        <v>#DIV/0!</v>
      </c>
      <c r="AM53" s="165" t="e">
        <f t="shared" ref="AM53:BO53" si="23">+AM25/$C$53</f>
        <v>#DIV/0!</v>
      </c>
      <c r="AN53" s="165" t="e">
        <f t="shared" si="23"/>
        <v>#DIV/0!</v>
      </c>
      <c r="AO53" s="165" t="e">
        <f t="shared" si="23"/>
        <v>#DIV/0!</v>
      </c>
      <c r="AP53" s="165" t="e">
        <f t="shared" si="23"/>
        <v>#DIV/0!</v>
      </c>
      <c r="AQ53" s="165" t="e">
        <f t="shared" si="23"/>
        <v>#DIV/0!</v>
      </c>
      <c r="AR53" s="165" t="e">
        <f t="shared" si="23"/>
        <v>#DIV/0!</v>
      </c>
      <c r="AS53" s="165" t="e">
        <f t="shared" si="23"/>
        <v>#DIV/0!</v>
      </c>
      <c r="AT53" s="165" t="e">
        <f t="shared" si="23"/>
        <v>#DIV/0!</v>
      </c>
      <c r="AU53" s="165" t="e">
        <f t="shared" si="23"/>
        <v>#DIV/0!</v>
      </c>
      <c r="AV53" s="165" t="e">
        <f t="shared" si="23"/>
        <v>#DIV/0!</v>
      </c>
      <c r="AW53" s="165" t="e">
        <f t="shared" si="23"/>
        <v>#DIV/0!</v>
      </c>
      <c r="AX53" s="165" t="e">
        <f t="shared" si="23"/>
        <v>#DIV/0!</v>
      </c>
      <c r="AY53" s="165" t="e">
        <f t="shared" si="23"/>
        <v>#DIV/0!</v>
      </c>
      <c r="AZ53" s="165" t="e">
        <f t="shared" si="23"/>
        <v>#DIV/0!</v>
      </c>
      <c r="BA53" s="165" t="e">
        <f t="shared" si="23"/>
        <v>#DIV/0!</v>
      </c>
      <c r="BB53" s="165" t="e">
        <f t="shared" si="23"/>
        <v>#DIV/0!</v>
      </c>
      <c r="BC53" s="165" t="e">
        <f t="shared" si="23"/>
        <v>#DIV/0!</v>
      </c>
      <c r="BD53" s="165" t="e">
        <f t="shared" si="23"/>
        <v>#DIV/0!</v>
      </c>
      <c r="BE53" s="165" t="e">
        <f t="shared" si="23"/>
        <v>#DIV/0!</v>
      </c>
      <c r="BF53" s="165" t="e">
        <f t="shared" si="23"/>
        <v>#DIV/0!</v>
      </c>
      <c r="BG53" s="165" t="e">
        <f t="shared" si="23"/>
        <v>#DIV/0!</v>
      </c>
      <c r="BH53" s="165" t="e">
        <f t="shared" si="23"/>
        <v>#DIV/0!</v>
      </c>
      <c r="BI53" s="165" t="e">
        <f t="shared" si="23"/>
        <v>#DIV/0!</v>
      </c>
      <c r="BJ53" s="165" t="e">
        <f t="shared" si="23"/>
        <v>#DIV/0!</v>
      </c>
      <c r="BK53" s="165" t="e">
        <f t="shared" si="23"/>
        <v>#DIV/0!</v>
      </c>
      <c r="BL53" s="165" t="e">
        <f t="shared" si="23"/>
        <v>#DIV/0!</v>
      </c>
      <c r="BM53" s="165" t="e">
        <f t="shared" si="23"/>
        <v>#DIV/0!</v>
      </c>
      <c r="BN53" s="165" t="e">
        <f t="shared" si="23"/>
        <v>#DIV/0!</v>
      </c>
      <c r="BO53" s="165" t="e">
        <f t="shared" si="23"/>
        <v>#DIV/0!</v>
      </c>
      <c r="BP53" s="133"/>
      <c r="BQ53" s="133"/>
      <c r="BR53" s="133"/>
      <c r="BS53" s="133"/>
      <c r="BT53" s="166" t="e">
        <f>SUM(G53:BO53)-D53</f>
        <v>#DIV/0!</v>
      </c>
      <c r="BU53" s="133"/>
      <c r="BV53" s="133"/>
    </row>
    <row r="54" spans="1:74" x14ac:dyDescent="0.25">
      <c r="A54" s="133"/>
      <c r="B54" s="155"/>
      <c r="C54" s="161"/>
    </row>
    <row r="55" spans="1:74" ht="16.8" x14ac:dyDescent="0.55000000000000004">
      <c r="A55" s="162" t="s">
        <v>240</v>
      </c>
      <c r="B55" s="155"/>
      <c r="C55" s="161"/>
    </row>
    <row r="56" spans="1:74" x14ac:dyDescent="0.25">
      <c r="A56" s="135" t="s">
        <v>241</v>
      </c>
      <c r="B56" s="155"/>
      <c r="C56" s="161"/>
      <c r="G56" s="143" t="s">
        <v>246</v>
      </c>
      <c r="H56" s="143" t="s">
        <v>246</v>
      </c>
      <c r="I56" s="143" t="s">
        <v>246</v>
      </c>
      <c r="J56" s="143" t="s">
        <v>246</v>
      </c>
      <c r="K56" s="140">
        <f>+'II.B.1. Personnel Allocations '!AE41</f>
        <v>0</v>
      </c>
      <c r="L56" s="140">
        <f>+'II.B.1. Personnel Allocations '!AH41</f>
        <v>0</v>
      </c>
      <c r="M56" s="145" t="s">
        <v>246</v>
      </c>
      <c r="N56" s="144">
        <f>+'II.B.1. Personnel Allocations '!AN41</f>
        <v>0</v>
      </c>
      <c r="O56" s="144">
        <f>+'II.B.1. Personnel Allocations '!AQ41</f>
        <v>0</v>
      </c>
      <c r="P56" s="144">
        <f>+'II.B.1. Personnel Allocations '!AT41</f>
        <v>0</v>
      </c>
      <c r="Q56" s="144">
        <v>0</v>
      </c>
      <c r="R56" s="145" t="s">
        <v>246</v>
      </c>
      <c r="S56" s="145" t="s">
        <v>246</v>
      </c>
      <c r="T56" s="145" t="s">
        <v>246</v>
      </c>
      <c r="U56" s="145" t="s">
        <v>246</v>
      </c>
      <c r="V56" s="145" t="s">
        <v>246</v>
      </c>
      <c r="W56" s="144">
        <v>0</v>
      </c>
      <c r="X56" s="145" t="s">
        <v>246</v>
      </c>
      <c r="Y56" s="145" t="s">
        <v>246</v>
      </c>
      <c r="Z56" s="145" t="s">
        <v>246</v>
      </c>
      <c r="AA56" s="145" t="s">
        <v>246</v>
      </c>
      <c r="AB56" s="145" t="s">
        <v>246</v>
      </c>
      <c r="AC56" s="145" t="s">
        <v>246</v>
      </c>
      <c r="AD56" s="144">
        <f>+'II.B.1. Personnel Allocations '!CJ41</f>
        <v>0</v>
      </c>
      <c r="AE56" s="145" t="s">
        <v>246</v>
      </c>
      <c r="AF56" s="144">
        <v>0</v>
      </c>
      <c r="AG56" s="145" t="s">
        <v>246</v>
      </c>
      <c r="AH56" s="145" t="s">
        <v>246</v>
      </c>
      <c r="AI56" s="144">
        <f>+'II.B.1. Personnel Allocations '!CY41</f>
        <v>0</v>
      </c>
      <c r="AJ56" s="144">
        <f>+'II.B.1. Personnel Allocations '!DB41</f>
        <v>0</v>
      </c>
      <c r="AK56" s="145" t="s">
        <v>246</v>
      </c>
      <c r="AL56" s="145" t="s">
        <v>246</v>
      </c>
      <c r="AM56" s="145" t="s">
        <v>246</v>
      </c>
      <c r="AN56" s="144">
        <f>+'II.B.1. Personnel Allocations '!DN41</f>
        <v>0</v>
      </c>
      <c r="AO56" s="145" t="s">
        <v>246</v>
      </c>
      <c r="AP56" s="145" t="s">
        <v>246</v>
      </c>
      <c r="AQ56" s="145" t="s">
        <v>246</v>
      </c>
      <c r="AR56" s="144">
        <v>0</v>
      </c>
      <c r="AS56" s="145" t="s">
        <v>246</v>
      </c>
      <c r="AT56" s="145" t="s">
        <v>246</v>
      </c>
      <c r="AU56" s="145" t="s">
        <v>246</v>
      </c>
      <c r="AV56" s="145" t="s">
        <v>246</v>
      </c>
      <c r="AW56" s="144">
        <f>+'II.B.1. Personnel Allocations '!EO41</f>
        <v>0</v>
      </c>
      <c r="AX56" s="145" t="s">
        <v>246</v>
      </c>
      <c r="AY56" s="145" t="s">
        <v>246</v>
      </c>
      <c r="AZ56" s="145" t="s">
        <v>246</v>
      </c>
      <c r="BA56" s="145" t="s">
        <v>246</v>
      </c>
      <c r="BB56" s="145" t="s">
        <v>246</v>
      </c>
      <c r="BC56" s="145" t="s">
        <v>246</v>
      </c>
      <c r="BD56" s="145" t="s">
        <v>246</v>
      </c>
      <c r="BE56" s="145" t="s">
        <v>246</v>
      </c>
      <c r="BF56" s="145" t="s">
        <v>246</v>
      </c>
      <c r="BG56">
        <f>+'II.B.1. Personnel Allocations '!FS41</f>
        <v>0</v>
      </c>
      <c r="BH56">
        <f>+'II.B.1. Personnel Allocations '!FV41</f>
        <v>0</v>
      </c>
      <c r="BI56" s="145" t="s">
        <v>246</v>
      </c>
      <c r="BJ56" s="145" t="s">
        <v>246</v>
      </c>
      <c r="BK56" s="145" t="s">
        <v>246</v>
      </c>
      <c r="BL56" s="145" t="s">
        <v>246</v>
      </c>
      <c r="BM56" s="145" t="s">
        <v>246</v>
      </c>
      <c r="BN56" s="145" t="s">
        <v>246</v>
      </c>
      <c r="BO56" s="145" t="s">
        <v>246</v>
      </c>
    </row>
    <row r="57" spans="1:74" x14ac:dyDescent="0.25">
      <c r="A57" s="135" t="s">
        <v>242</v>
      </c>
      <c r="B57" s="155"/>
      <c r="C57" s="161"/>
      <c r="K57" s="141" t="e">
        <f>SUM(K49:K53)</f>
        <v>#DIV/0!</v>
      </c>
      <c r="L57" s="141" t="e">
        <f>SUM(L49:L53)</f>
        <v>#DIV/0!</v>
      </c>
      <c r="N57" s="141" t="e">
        <f>SUM(N49:N53)</f>
        <v>#DIV/0!</v>
      </c>
      <c r="O57" s="141" t="e">
        <f>SUM(O49:O53)</f>
        <v>#DIV/0!</v>
      </c>
      <c r="P57" s="141" t="e">
        <f>SUM(P49:P53)</f>
        <v>#DIV/0!</v>
      </c>
      <c r="Q57" s="141" t="e">
        <f>SUM(Q49:Q53)</f>
        <v>#DIV/0!</v>
      </c>
      <c r="W57" s="141" t="e">
        <f>SUM(W49:W53)</f>
        <v>#DIV/0!</v>
      </c>
      <c r="AD57" s="141" t="e">
        <f>SUM(AD49:AD53)</f>
        <v>#DIV/0!</v>
      </c>
      <c r="AF57" s="141" t="e">
        <f>SUM(AF49:AF53)</f>
        <v>#DIV/0!</v>
      </c>
      <c r="AI57" s="141" t="e">
        <f>SUM(AI49:AI53)</f>
        <v>#DIV/0!</v>
      </c>
      <c r="AJ57" s="141" t="e">
        <f>SUM(AJ49:AJ53)</f>
        <v>#DIV/0!</v>
      </c>
      <c r="AN57" s="141" t="e">
        <f>SUM(AN49:AN53)</f>
        <v>#DIV/0!</v>
      </c>
      <c r="AR57" s="141" t="e">
        <f>SUM(AR49:AR53)</f>
        <v>#DIV/0!</v>
      </c>
      <c r="AW57" s="141" t="e">
        <f>SUM(AW49:AW53)</f>
        <v>#DIV/0!</v>
      </c>
      <c r="BG57" s="141" t="e">
        <f>SUM(BG49:BG53)</f>
        <v>#DIV/0!</v>
      </c>
      <c r="BH57" s="141" t="e">
        <f>SUM(BH49:BH53)</f>
        <v>#DIV/0!</v>
      </c>
      <c r="BT57" s="166" t="e">
        <f>SUM(G57:BO57)-SUM(D49:D53)</f>
        <v>#DIV/0!</v>
      </c>
    </row>
    <row r="58" spans="1:74" x14ac:dyDescent="0.25">
      <c r="A58" s="135" t="s">
        <v>243</v>
      </c>
      <c r="B58" s="155"/>
      <c r="C58" s="161"/>
      <c r="K58" s="141" t="e">
        <f>+K56+K57</f>
        <v>#DIV/0!</v>
      </c>
      <c r="L58" s="141" t="e">
        <f>+L56+L57</f>
        <v>#DIV/0!</v>
      </c>
      <c r="N58" s="141" t="e">
        <f>+N56+N57</f>
        <v>#DIV/0!</v>
      </c>
      <c r="O58" s="141" t="e">
        <f>+O56+O57</f>
        <v>#DIV/0!</v>
      </c>
      <c r="P58" s="141" t="e">
        <f>+P56+P57</f>
        <v>#DIV/0!</v>
      </c>
      <c r="Q58" s="141" t="e">
        <f>+Q56+Q57</f>
        <v>#DIV/0!</v>
      </c>
      <c r="W58" s="141" t="e">
        <f>+W56+W57</f>
        <v>#DIV/0!</v>
      </c>
      <c r="AD58" s="141" t="e">
        <f>+AD56+AD57</f>
        <v>#DIV/0!</v>
      </c>
      <c r="AF58" s="141" t="e">
        <f>+AF56+AF57</f>
        <v>#DIV/0!</v>
      </c>
      <c r="AI58" s="141" t="e">
        <f>+AI56+AI57</f>
        <v>#DIV/0!</v>
      </c>
      <c r="AJ58" s="141" t="e">
        <f>+AJ56+AJ57</f>
        <v>#DIV/0!</v>
      </c>
      <c r="AN58" s="141" t="e">
        <f>+AN56+AN57</f>
        <v>#DIV/0!</v>
      </c>
      <c r="AR58" s="141" t="e">
        <f>+AR56+AR57</f>
        <v>#DIV/0!</v>
      </c>
      <c r="AW58" s="141" t="e">
        <f>+AW56+AW57</f>
        <v>#DIV/0!</v>
      </c>
      <c r="BG58" s="141" t="e">
        <f>+BG56+BG57</f>
        <v>#DIV/0!</v>
      </c>
      <c r="BH58" s="141" t="e">
        <f>+BH56+BH57</f>
        <v>#DIV/0!</v>
      </c>
    </row>
    <row r="59" spans="1:74" x14ac:dyDescent="0.25">
      <c r="A59" s="163" t="s">
        <v>244</v>
      </c>
      <c r="B59" s="155"/>
      <c r="C59" s="161"/>
      <c r="K59" s="141" t="e">
        <f>+K43-K58</f>
        <v>#DIV/0!</v>
      </c>
      <c r="L59" s="141" t="e">
        <f>+L43-L58</f>
        <v>#DIV/0!</v>
      </c>
      <c r="N59" s="141" t="e">
        <f>+N43-N58</f>
        <v>#DIV/0!</v>
      </c>
      <c r="O59" s="141" t="e">
        <f>+O43-O58</f>
        <v>#DIV/0!</v>
      </c>
      <c r="P59" s="141" t="e">
        <f>+P43-P58</f>
        <v>#DIV/0!</v>
      </c>
      <c r="Q59" s="141" t="e">
        <f>+Q43-Q58</f>
        <v>#DIV/0!</v>
      </c>
      <c r="W59" s="141" t="e">
        <f>+W43-W58</f>
        <v>#DIV/0!</v>
      </c>
      <c r="AD59" s="141" t="e">
        <f>+AD43-AD58</f>
        <v>#DIV/0!</v>
      </c>
      <c r="AF59" s="141" t="e">
        <f>+AF43-AF58</f>
        <v>#DIV/0!</v>
      </c>
      <c r="AI59" s="141" t="e">
        <f>+AI43-AI58</f>
        <v>#DIV/0!</v>
      </c>
      <c r="AJ59" s="141" t="e">
        <f>+AJ43-AJ58</f>
        <v>#DIV/0!</v>
      </c>
      <c r="AN59" s="141" t="e">
        <f>+AN43-AN58</f>
        <v>#DIV/0!</v>
      </c>
      <c r="AR59" s="141" t="e">
        <f>+AR43-AR58</f>
        <v>#DIV/0!</v>
      </c>
      <c r="AW59" s="141" t="e">
        <f>+AW43-AW58</f>
        <v>#DIV/0!</v>
      </c>
      <c r="BG59" s="141" t="e">
        <f>+BG43-BG58</f>
        <v>#DIV/0!</v>
      </c>
      <c r="BH59" s="141" t="e">
        <f>+BH43-BH58</f>
        <v>#DIV/0!</v>
      </c>
    </row>
    <row r="60" spans="1:74" x14ac:dyDescent="0.25">
      <c r="A60" s="135" t="s">
        <v>245</v>
      </c>
      <c r="B60" s="155"/>
      <c r="C60" s="161"/>
      <c r="K60" s="142" t="e">
        <f>+K59/K58</f>
        <v>#DIV/0!</v>
      </c>
      <c r="L60" s="142" t="e">
        <f>+L59/L58</f>
        <v>#DIV/0!</v>
      </c>
      <c r="N60" s="142" t="e">
        <f>+N59/N58</f>
        <v>#DIV/0!</v>
      </c>
      <c r="O60" s="142" t="e">
        <f>+O59/O58</f>
        <v>#DIV/0!</v>
      </c>
      <c r="P60" s="142" t="e">
        <f>+P59/P58</f>
        <v>#DIV/0!</v>
      </c>
      <c r="Q60" s="142" t="e">
        <f>+Q59/Q58</f>
        <v>#DIV/0!</v>
      </c>
      <c r="W60" s="142" t="e">
        <f>+W59/W58</f>
        <v>#DIV/0!</v>
      </c>
      <c r="AD60" s="142" t="e">
        <f>+AD59/AD58</f>
        <v>#DIV/0!</v>
      </c>
      <c r="AF60" s="142" t="e">
        <f>+AF59/AF58</f>
        <v>#DIV/0!</v>
      </c>
      <c r="AI60" s="142" t="e">
        <f>+AI59/AI58</f>
        <v>#DIV/0!</v>
      </c>
      <c r="AJ60" s="142" t="e">
        <f>+AJ59/AJ58</f>
        <v>#DIV/0!</v>
      </c>
      <c r="AN60" s="142" t="e">
        <f>+AN59/AN58</f>
        <v>#DIV/0!</v>
      </c>
      <c r="AR60" s="142" t="e">
        <f>+AR59/AR58</f>
        <v>#DIV/0!</v>
      </c>
      <c r="AW60" s="142" t="e">
        <f>+AW59/AW58</f>
        <v>#DIV/0!</v>
      </c>
      <c r="BG60" s="142" t="e">
        <f>+BG59/BG58</f>
        <v>#DIV/0!</v>
      </c>
      <c r="BH60" s="142" t="e">
        <f>+BH59/BH58</f>
        <v>#DIV/0!</v>
      </c>
    </row>
    <row r="61" spans="1:74" x14ac:dyDescent="0.25">
      <c r="A61" s="133"/>
      <c r="B61" s="155"/>
      <c r="C61" s="161"/>
      <c r="D61"/>
    </row>
    <row r="62" spans="1:74" x14ac:dyDescent="0.25">
      <c r="A62" s="133"/>
      <c r="B62" s="155"/>
      <c r="C62" s="161"/>
      <c r="D62"/>
    </row>
    <row r="63" spans="1:74" x14ac:dyDescent="0.25">
      <c r="A63" s="133"/>
      <c r="B63" s="155"/>
      <c r="C63" s="161"/>
      <c r="D63"/>
    </row>
    <row r="64" spans="1:74" x14ac:dyDescent="0.25">
      <c r="A64" s="133"/>
      <c r="B64" s="155"/>
      <c r="C64" s="161"/>
      <c r="D64"/>
    </row>
  </sheetData>
  <mergeCells count="1">
    <mergeCell ref="E6:F6"/>
  </mergeCells>
  <phoneticPr fontId="0" type="noConversion"/>
  <pageMargins left="0.25" right="0" top="0.25" bottom="0.25" header="0.5" footer="0.5"/>
  <pageSetup paperSize="5" scale="79" orientation="landscape" r:id="rId1"/>
  <headerFooter alignWithMargins="0">
    <oddFooter>&amp;L&amp;9&amp;F.xls (&amp;A)&amp;C&amp;9Page &amp;P of &amp;N&amp;R&amp;9&amp;D,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44"/>
  <sheetViews>
    <sheetView workbookViewId="0">
      <selection sqref="A1:C1"/>
    </sheetView>
  </sheetViews>
  <sheetFormatPr defaultRowHeight="13.2" x14ac:dyDescent="0.25"/>
  <cols>
    <col min="1" max="2" width="23.6640625" customWidth="1"/>
    <col min="3" max="3" width="15.6640625" customWidth="1"/>
    <col min="5" max="5" width="10.88671875" customWidth="1"/>
    <col min="7" max="7" width="9.6640625" customWidth="1"/>
    <col min="9" max="9" width="12.6640625" customWidth="1"/>
    <col min="12" max="12" width="11.5546875" customWidth="1"/>
    <col min="14" max="14" width="11.6640625" customWidth="1"/>
    <col min="15" max="15" width="13.6640625" customWidth="1"/>
    <col min="16" max="17" width="12.6640625" customWidth="1"/>
    <col min="18" max="18" width="11.109375" customWidth="1"/>
    <col min="19" max="19" width="11.33203125" customWidth="1"/>
    <col min="20" max="20" width="11.109375" customWidth="1"/>
    <col min="22" max="22" width="12.6640625" customWidth="1"/>
    <col min="23" max="23" width="13.6640625" customWidth="1"/>
    <col min="24" max="24" width="10.44140625" customWidth="1"/>
    <col min="25" max="25" width="12.6640625" customWidth="1"/>
    <col min="26" max="26" width="10.6640625" customWidth="1"/>
    <col min="28" max="28" width="13.6640625" customWidth="1"/>
    <col min="29" max="31" width="10.6640625" customWidth="1"/>
    <col min="32" max="32" width="11.6640625" customWidth="1"/>
    <col min="33" max="33" width="12.6640625" customWidth="1"/>
    <col min="34" max="34" width="11.6640625" customWidth="1"/>
    <col min="35" max="35" width="10.6640625" customWidth="1"/>
    <col min="36" max="37" width="11.6640625" customWidth="1"/>
    <col min="38" max="38" width="10.6640625" customWidth="1"/>
    <col min="39" max="39" width="12.6640625" customWidth="1"/>
    <col min="40" max="40" width="10.6640625" customWidth="1"/>
    <col min="41" max="41" width="11.6640625" customWidth="1"/>
    <col min="42" max="42" width="10.6640625" customWidth="1"/>
    <col min="43" max="43" width="12.6640625" customWidth="1"/>
    <col min="44" max="46" width="10.6640625" customWidth="1"/>
    <col min="47" max="48" width="11.6640625" customWidth="1"/>
    <col min="49" max="49" width="13.6640625" customWidth="1"/>
    <col min="50" max="55" width="10.6640625" customWidth="1"/>
    <col min="58" max="58" width="10.109375" customWidth="1"/>
    <col min="61" max="61" width="12" customWidth="1"/>
    <col min="63" max="63" width="12.6640625" customWidth="1"/>
    <col min="64" max="64" width="14.6640625" customWidth="1"/>
  </cols>
  <sheetData>
    <row r="1" spans="1:65" x14ac:dyDescent="0.25">
      <c r="A1" s="181" t="s">
        <v>248</v>
      </c>
      <c r="B1" s="182"/>
      <c r="C1" s="182"/>
      <c r="D1" s="103" t="s">
        <v>212</v>
      </c>
      <c r="E1" s="93"/>
      <c r="F1" s="51"/>
      <c r="BM1" s="95" t="s">
        <v>203</v>
      </c>
    </row>
    <row r="2" spans="1:65" x14ac:dyDescent="0.25">
      <c r="A2" s="181" t="s">
        <v>177</v>
      </c>
      <c r="B2" s="182"/>
      <c r="C2" s="182"/>
      <c r="D2" s="104"/>
      <c r="E2" s="93"/>
      <c r="F2" s="51"/>
    </row>
    <row r="3" spans="1:65" x14ac:dyDescent="0.25">
      <c r="A3" s="181" t="s">
        <v>252</v>
      </c>
      <c r="B3" s="182"/>
      <c r="C3" s="182"/>
    </row>
    <row r="4" spans="1:65" x14ac:dyDescent="0.25">
      <c r="A4" s="181" t="s">
        <v>206</v>
      </c>
      <c r="B4" s="182"/>
      <c r="C4" s="182"/>
      <c r="D4" s="125" t="s">
        <v>175</v>
      </c>
      <c r="G4" s="82" t="s">
        <v>175</v>
      </c>
      <c r="H4" s="82" t="s">
        <v>175</v>
      </c>
    </row>
    <row r="5" spans="1:65" x14ac:dyDescent="0.25">
      <c r="A5" s="94"/>
      <c r="B5" s="93"/>
      <c r="D5" s="182" t="s">
        <v>193</v>
      </c>
      <c r="E5" s="182"/>
      <c r="G5" s="92" t="s">
        <v>198</v>
      </c>
    </row>
    <row r="6" spans="1:65" x14ac:dyDescent="0.25">
      <c r="A6" s="51" t="s">
        <v>174</v>
      </c>
      <c r="B6" s="93"/>
      <c r="D6" s="92" t="s">
        <v>194</v>
      </c>
      <c r="G6" s="92" t="s">
        <v>199</v>
      </c>
    </row>
    <row r="7" spans="1:65" x14ac:dyDescent="0.25">
      <c r="A7" s="51" t="s">
        <v>176</v>
      </c>
      <c r="B7" s="93"/>
      <c r="D7" s="92" t="s">
        <v>195</v>
      </c>
      <c r="G7" s="92" t="s">
        <v>200</v>
      </c>
    </row>
    <row r="8" spans="1:65" x14ac:dyDescent="0.25">
      <c r="A8" s="51" t="s">
        <v>178</v>
      </c>
      <c r="B8" s="93"/>
      <c r="D8" s="92" t="s">
        <v>196</v>
      </c>
      <c r="G8" s="92" t="s">
        <v>201</v>
      </c>
    </row>
    <row r="9" spans="1:65" x14ac:dyDescent="0.25">
      <c r="A9" s="94"/>
      <c r="B9" s="93"/>
      <c r="C9" s="50"/>
      <c r="D9" s="92" t="s">
        <v>197</v>
      </c>
      <c r="G9" s="92" t="s">
        <v>202</v>
      </c>
    </row>
    <row r="10" spans="1:65" x14ac:dyDescent="0.25">
      <c r="A10" s="131"/>
      <c r="B10" s="132"/>
      <c r="C10" s="51"/>
      <c r="D10" s="92" t="s">
        <v>226</v>
      </c>
      <c r="G10" s="92" t="s">
        <v>225</v>
      </c>
      <c r="H10" s="50"/>
      <c r="J10" s="50"/>
      <c r="K10" s="50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5" x14ac:dyDescent="0.25">
      <c r="A11" s="103"/>
      <c r="B11" s="93"/>
      <c r="C11" s="51"/>
      <c r="D11" s="191" t="s">
        <v>227</v>
      </c>
      <c r="E11" s="182"/>
      <c r="F11" s="182"/>
      <c r="G11" s="51"/>
      <c r="H11" s="51"/>
      <c r="I11" s="51"/>
      <c r="J11" s="51"/>
      <c r="K11" s="51"/>
      <c r="L11" s="51"/>
      <c r="M11" s="51"/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5" x14ac:dyDescent="0.25">
      <c r="A12" s="104"/>
      <c r="B12" s="93"/>
      <c r="C12" s="51"/>
      <c r="D12" s="51"/>
      <c r="E12" s="51"/>
      <c r="G12" s="51"/>
      <c r="H12" s="51"/>
      <c r="I12" s="51"/>
      <c r="J12" s="51"/>
      <c r="K12" s="51"/>
      <c r="L12" s="51"/>
      <c r="M12" s="51"/>
      <c r="N12" s="5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5" ht="13.8" thickBot="1" x14ac:dyDescent="0.3">
      <c r="A13" s="80" t="str">
        <f>+'II.B.1. Personnel Allocations '!A8</f>
        <v>Form Revised March 2012, WCFAAA</v>
      </c>
      <c r="B13" s="81"/>
      <c r="C13" s="102" t="s">
        <v>3</v>
      </c>
      <c r="D13" s="33" t="s">
        <v>4</v>
      </c>
      <c r="E13" s="33" t="s">
        <v>5</v>
      </c>
      <c r="F13" s="33" t="s">
        <v>6</v>
      </c>
      <c r="G13" s="33" t="s">
        <v>7</v>
      </c>
      <c r="H13" s="33" t="s">
        <v>8</v>
      </c>
      <c r="I13" s="33" t="s">
        <v>9</v>
      </c>
      <c r="J13" s="33" t="s">
        <v>10</v>
      </c>
      <c r="K13" s="33" t="s">
        <v>11</v>
      </c>
      <c r="L13" s="33" t="s">
        <v>12</v>
      </c>
      <c r="M13" s="33" t="s">
        <v>13</v>
      </c>
      <c r="N13" s="33" t="s">
        <v>14</v>
      </c>
      <c r="O13" s="33" t="s">
        <v>15</v>
      </c>
      <c r="P13" s="33" t="s">
        <v>16</v>
      </c>
      <c r="Q13" s="33" t="s">
        <v>17</v>
      </c>
      <c r="R13" s="33" t="s">
        <v>18</v>
      </c>
      <c r="S13" s="33" t="s">
        <v>19</v>
      </c>
      <c r="T13" s="33" t="s">
        <v>20</v>
      </c>
      <c r="U13" s="33" t="s">
        <v>21</v>
      </c>
      <c r="V13" s="33" t="s">
        <v>22</v>
      </c>
      <c r="W13" s="33" t="s">
        <v>23</v>
      </c>
      <c r="X13" s="33" t="s">
        <v>24</v>
      </c>
      <c r="Y13" s="33" t="s">
        <v>25</v>
      </c>
      <c r="Z13" s="33" t="s">
        <v>26</v>
      </c>
      <c r="AA13" s="33" t="s">
        <v>27</v>
      </c>
      <c r="AB13" s="33" t="s">
        <v>28</v>
      </c>
      <c r="AC13" s="33" t="s">
        <v>29</v>
      </c>
      <c r="AD13" s="33" t="s">
        <v>30</v>
      </c>
      <c r="AE13" s="33" t="s">
        <v>31</v>
      </c>
      <c r="AF13" s="33" t="s">
        <v>32</v>
      </c>
      <c r="AG13" s="33" t="s">
        <v>33</v>
      </c>
      <c r="AH13" s="33" t="s">
        <v>34</v>
      </c>
      <c r="AI13" s="33" t="s">
        <v>35</v>
      </c>
      <c r="AJ13" s="33" t="s">
        <v>36</v>
      </c>
      <c r="AK13" s="33" t="s">
        <v>37</v>
      </c>
      <c r="AL13" s="33" t="s">
        <v>38</v>
      </c>
      <c r="AM13" s="33" t="s">
        <v>39</v>
      </c>
      <c r="AN13" s="33" t="s">
        <v>40</v>
      </c>
      <c r="AO13" s="33" t="s">
        <v>41</v>
      </c>
      <c r="AP13" s="33" t="s">
        <v>42</v>
      </c>
      <c r="AQ13" s="33" t="s">
        <v>43</v>
      </c>
      <c r="AR13" s="33" t="s">
        <v>44</v>
      </c>
      <c r="AS13" s="33" t="s">
        <v>45</v>
      </c>
      <c r="AT13" s="33" t="s">
        <v>46</v>
      </c>
      <c r="AU13" s="33" t="s">
        <v>47</v>
      </c>
      <c r="AV13" s="33" t="s">
        <v>48</v>
      </c>
      <c r="AW13" s="33" t="s">
        <v>49</v>
      </c>
      <c r="AX13" s="33" t="s">
        <v>50</v>
      </c>
      <c r="AY13" s="33" t="s">
        <v>51</v>
      </c>
      <c r="AZ13" s="33" t="s">
        <v>52</v>
      </c>
      <c r="BA13" s="33" t="s">
        <v>53</v>
      </c>
      <c r="BB13" s="33" t="s">
        <v>54</v>
      </c>
      <c r="BC13" s="33" t="s">
        <v>55</v>
      </c>
      <c r="BD13" s="33" t="s">
        <v>56</v>
      </c>
      <c r="BE13" s="33" t="s">
        <v>57</v>
      </c>
      <c r="BF13" s="33" t="s">
        <v>58</v>
      </c>
      <c r="BG13" s="33" t="s">
        <v>59</v>
      </c>
      <c r="BH13" s="33" t="s">
        <v>60</v>
      </c>
      <c r="BI13" s="33" t="s">
        <v>61</v>
      </c>
      <c r="BJ13" s="33" t="s">
        <v>62</v>
      </c>
      <c r="BK13" s="33" t="s">
        <v>63</v>
      </c>
      <c r="BL13" s="33" t="s">
        <v>64</v>
      </c>
    </row>
    <row r="14" spans="1:65" ht="66.599999999999994" thickBot="1" x14ac:dyDescent="0.3">
      <c r="A14" s="194" t="s">
        <v>179</v>
      </c>
      <c r="B14" s="195"/>
      <c r="C14" s="53" t="s">
        <v>180</v>
      </c>
      <c r="D14" s="35" t="str">
        <f>'Service Description Listing'!B1</f>
        <v>Adult Day Care</v>
      </c>
      <c r="E14" s="35" t="str">
        <f>'Service Description Listing'!B2</f>
        <v>Adult Day Health Care</v>
      </c>
      <c r="F14" s="35" t="str">
        <f>'Service Description Listing'!B3</f>
        <v>Basic Subsidy</v>
      </c>
      <c r="G14" s="35" t="str">
        <f>'Service Description Listing'!B4</f>
        <v>Caregiver Training/Support</v>
      </c>
      <c r="H14" s="35" t="str">
        <f>'Service Description Listing'!B5</f>
        <v>Case Aid</v>
      </c>
      <c r="I14" s="35" t="str">
        <f>'Service Description Listing'!B6</f>
        <v>Case Management</v>
      </c>
      <c r="J14" s="35" t="str">
        <f>'Service Description Listing'!B7</f>
        <v>Child Day Care</v>
      </c>
      <c r="K14" s="35" t="str">
        <f>'Service Description Listing'!B8</f>
        <v>Chore</v>
      </c>
      <c r="L14" s="35" t="str">
        <f>'Service Description Listing'!B9</f>
        <v>Chore (Enhanced)</v>
      </c>
      <c r="M14" s="35" t="str">
        <f>'Service Description Listing'!B10</f>
        <v>Companionship</v>
      </c>
      <c r="N14" s="35" t="str">
        <f>'Service Description Listing'!B11</f>
        <v>Congregate Meals C1</v>
      </c>
      <c r="O14" s="35" t="str">
        <f>'Service Description Listing'!B12</f>
        <v>Congregate Meals (Screening) C1</v>
      </c>
      <c r="P14" s="35" t="str">
        <f>'Service Description Listing'!B13</f>
        <v>Counseling (Gereontological)</v>
      </c>
      <c r="Q14" s="35" t="str">
        <f>'Service Description Listing'!B14</f>
        <v>Counseling (Mental Health/Screening)</v>
      </c>
      <c r="R14" s="35" t="str">
        <f>'Service Description Listing'!B15</f>
        <v>Disease Information</v>
      </c>
      <c r="S14" s="35" t="str">
        <f>'Service Description Listing'!B16</f>
        <v>Education/Training</v>
      </c>
      <c r="T14" s="35" t="str">
        <f>'Service Description Listing'!B17</f>
        <v>Emergency Alert Response</v>
      </c>
      <c r="U14" s="35" t="str">
        <f>'Service Description Listing'!B18</f>
        <v>Escort</v>
      </c>
      <c r="V14" s="35" t="str">
        <f>'Service Description Listing'!B19</f>
        <v>Financial Risk Reduction (Assessment)</v>
      </c>
      <c r="W14" s="35" t="str">
        <f>'Service Description Listing'!B20</f>
        <v>Financial Risk Reduction (Maintenance)</v>
      </c>
      <c r="X14" s="35" t="str">
        <f>'Service Description Listing'!B21</f>
        <v>Health Promotion</v>
      </c>
      <c r="Y14" s="35" t="str">
        <f>'Service Description Listing'!B22</f>
        <v>Health Risk Assessment</v>
      </c>
      <c r="Z14" s="35" t="str">
        <f>'Service Description Listing'!B23</f>
        <v>Health Risk Screening</v>
      </c>
      <c r="AA14" s="35" t="str">
        <f>'Service Description Listing'!B24</f>
        <v>Health Support</v>
      </c>
      <c r="AB14" s="35" t="str">
        <f>'Service Description Listing'!B25</f>
        <v>Home &amp; Community Disaster Preparedness</v>
      </c>
      <c r="AC14" s="35" t="str">
        <f>'Service Description Listing'!B26</f>
        <v>Home Delivered Meals C2</v>
      </c>
      <c r="AD14" s="35" t="str">
        <f>'Service Description Listing'!B27</f>
        <v>Home Health Aid Service</v>
      </c>
      <c r="AE14" s="35" t="str">
        <f>'Service Description Listing'!B28</f>
        <v>Home Injury Control</v>
      </c>
      <c r="AF14" s="35" t="str">
        <f>'Service Description Listing'!B29</f>
        <v>Homemaker</v>
      </c>
      <c r="AG14" s="35" t="str">
        <f>'Service Description Listing'!B30</f>
        <v>Housing Improvement</v>
      </c>
      <c r="AH14" s="35" t="str">
        <f>'Service Description Listing'!B31</f>
        <v>Information</v>
      </c>
      <c r="AI14" s="35" t="str">
        <f>'Service Description Listing'!B32</f>
        <v>Intake C2</v>
      </c>
      <c r="AJ14" s="35" t="str">
        <f>'Service Description Listing'!B33</f>
        <v>Interpreter/Translating</v>
      </c>
      <c r="AK14" s="35" t="str">
        <f>'Service Description Listing'!B34</f>
        <v>Legal Assistance</v>
      </c>
      <c r="AL14" s="35" t="str">
        <f>'Service Description Listing'!B35</f>
        <v>Material Aid</v>
      </c>
      <c r="AM14" s="35" t="str">
        <f>'Service Description Listing'!B36</f>
        <v>Medication Management</v>
      </c>
      <c r="AN14" s="35" t="str">
        <f>'Service Description Listing'!B37</f>
        <v>Model Day Care</v>
      </c>
      <c r="AO14" s="35" t="str">
        <f>'Service Description Listing'!B38</f>
        <v>Nutrition Counseling</v>
      </c>
      <c r="AP14" s="35" t="str">
        <f>'Service Description Listing'!B39</f>
        <v>Nutrition Education</v>
      </c>
      <c r="AQ14" s="35" t="str">
        <f>'Service Description Listing'!B40</f>
        <v>Occupational Therapy</v>
      </c>
      <c r="AR14" s="35" t="str">
        <f>'Service Description Listing'!B41</f>
        <v>Other</v>
      </c>
      <c r="AS14" s="35" t="str">
        <f>'Service Description Listing'!B42</f>
        <v>Outreach</v>
      </c>
      <c r="AT14" s="35" t="str">
        <f>'Service Description Listing'!B43</f>
        <v>Personal Care</v>
      </c>
      <c r="AU14" s="35" t="str">
        <f>'Service Description Listing'!B44</f>
        <v>Pest Control (Enhanced Initiation)</v>
      </c>
      <c r="AV14" s="35" t="str">
        <f>'Service Description Listing'!B45</f>
        <v>Pest Control (Initiation)</v>
      </c>
      <c r="AW14" s="35" t="str">
        <f>'Service Description Listing'!B46</f>
        <v>Pest Control (Maintenance)</v>
      </c>
      <c r="AX14" s="35" t="str">
        <f>'Service Description Listing'!B47</f>
        <v>Pest Control (Rodent)</v>
      </c>
      <c r="AY14" s="35" t="str">
        <f>'Service Description Listing'!B48</f>
        <v>Physical Fitness</v>
      </c>
      <c r="AZ14" s="35" t="str">
        <f>'Service Description Listing'!B49</f>
        <v>Physical Therapy</v>
      </c>
      <c r="BA14" s="35" t="str">
        <f>'Service Description Listing'!B50</f>
        <v>Recreation</v>
      </c>
      <c r="BB14" s="35" t="str">
        <f>'Service Description Listing'!B51</f>
        <v>Referral/Assistance</v>
      </c>
      <c r="BC14" s="35" t="str">
        <f>'Service Description Listing'!B52</f>
        <v>Respite (Facility Based)</v>
      </c>
      <c r="BD14" s="35" t="str">
        <f>'Service Description Listing'!B53</f>
        <v>Respite (In-Home)</v>
      </c>
      <c r="BE14" s="35" t="str">
        <f>'Service Description Listing'!B54</f>
        <v>Screening/Assessment C2</v>
      </c>
      <c r="BF14" s="35" t="str">
        <f>'Service Description Listing'!B55</f>
        <v>Shopping Assistance</v>
      </c>
      <c r="BG14" s="35" t="str">
        <f>'Service Description Listing'!B56</f>
        <v>Sitter</v>
      </c>
      <c r="BH14" s="35" t="str">
        <f>'Service Description Listing'!B57</f>
        <v>Skilled Nursing Services</v>
      </c>
      <c r="BI14" s="35" t="str">
        <f>'Service Description Listing'!B58</f>
        <v>Specialized Medical Equipment, Services &amp; Supplies</v>
      </c>
      <c r="BJ14" s="35" t="str">
        <f>'Service Description Listing'!B59</f>
        <v>Speech Therapy</v>
      </c>
      <c r="BK14" s="35" t="str">
        <f>'Service Description Listing'!B60</f>
        <v>Telephone Reassurance</v>
      </c>
      <c r="BL14" s="35" t="str">
        <f>'Service Description Listing'!B61</f>
        <v>Transportation</v>
      </c>
    </row>
    <row r="15" spans="1:65" x14ac:dyDescent="0.25">
      <c r="A15" s="200" t="s">
        <v>250</v>
      </c>
      <c r="B15" s="201"/>
      <c r="C15" s="54" t="e">
        <f>SUM(D15:BL15)</f>
        <v>#DIV/0!</v>
      </c>
      <c r="D15" s="168" t="e">
        <f>+D18*D20</f>
        <v>#DIV/0!</v>
      </c>
      <c r="E15" s="168" t="e">
        <f t="shared" ref="E15:BL15" si="0">+E18*E20</f>
        <v>#DIV/0!</v>
      </c>
      <c r="F15" s="168" t="e">
        <f t="shared" si="0"/>
        <v>#DIV/0!</v>
      </c>
      <c r="G15" s="168" t="e">
        <f t="shared" si="0"/>
        <v>#DIV/0!</v>
      </c>
      <c r="H15" s="168" t="e">
        <f t="shared" si="0"/>
        <v>#DIV/0!</v>
      </c>
      <c r="I15" s="168" t="e">
        <f t="shared" si="0"/>
        <v>#DIV/0!</v>
      </c>
      <c r="J15" s="168" t="e">
        <f t="shared" si="0"/>
        <v>#DIV/0!</v>
      </c>
      <c r="K15" s="168" t="e">
        <f t="shared" si="0"/>
        <v>#DIV/0!</v>
      </c>
      <c r="L15" s="168" t="e">
        <f t="shared" si="0"/>
        <v>#DIV/0!</v>
      </c>
      <c r="M15" s="168" t="e">
        <f t="shared" si="0"/>
        <v>#DIV/0!</v>
      </c>
      <c r="N15" s="168" t="e">
        <f t="shared" si="0"/>
        <v>#DIV/0!</v>
      </c>
      <c r="O15" s="168" t="e">
        <f t="shared" si="0"/>
        <v>#DIV/0!</v>
      </c>
      <c r="P15" s="168" t="e">
        <f t="shared" si="0"/>
        <v>#DIV/0!</v>
      </c>
      <c r="Q15" s="168" t="e">
        <f t="shared" si="0"/>
        <v>#DIV/0!</v>
      </c>
      <c r="R15" s="168" t="e">
        <f t="shared" si="0"/>
        <v>#DIV/0!</v>
      </c>
      <c r="S15" s="168" t="e">
        <f t="shared" si="0"/>
        <v>#DIV/0!</v>
      </c>
      <c r="T15" s="168" t="e">
        <f t="shared" si="0"/>
        <v>#DIV/0!</v>
      </c>
      <c r="U15" s="168" t="e">
        <f t="shared" si="0"/>
        <v>#DIV/0!</v>
      </c>
      <c r="V15" s="168" t="e">
        <f t="shared" si="0"/>
        <v>#DIV/0!</v>
      </c>
      <c r="W15" s="168" t="e">
        <f t="shared" si="0"/>
        <v>#DIV/0!</v>
      </c>
      <c r="X15" s="168" t="e">
        <f t="shared" si="0"/>
        <v>#DIV/0!</v>
      </c>
      <c r="Y15" s="168" t="e">
        <f t="shared" si="0"/>
        <v>#DIV/0!</v>
      </c>
      <c r="Z15" s="168" t="e">
        <f t="shared" si="0"/>
        <v>#DIV/0!</v>
      </c>
      <c r="AA15" s="168" t="e">
        <f t="shared" si="0"/>
        <v>#DIV/0!</v>
      </c>
      <c r="AB15" s="168" t="e">
        <f t="shared" si="0"/>
        <v>#DIV/0!</v>
      </c>
      <c r="AC15" s="168" t="e">
        <f t="shared" si="0"/>
        <v>#DIV/0!</v>
      </c>
      <c r="AD15" s="168" t="e">
        <f t="shared" si="0"/>
        <v>#DIV/0!</v>
      </c>
      <c r="AE15" s="168" t="e">
        <f t="shared" si="0"/>
        <v>#DIV/0!</v>
      </c>
      <c r="AF15" s="168" t="e">
        <f t="shared" si="0"/>
        <v>#DIV/0!</v>
      </c>
      <c r="AG15" s="168" t="e">
        <f t="shared" si="0"/>
        <v>#DIV/0!</v>
      </c>
      <c r="AH15" s="168" t="e">
        <f t="shared" si="0"/>
        <v>#DIV/0!</v>
      </c>
      <c r="AI15" s="168" t="e">
        <f t="shared" si="0"/>
        <v>#DIV/0!</v>
      </c>
      <c r="AJ15" s="168" t="e">
        <f t="shared" si="0"/>
        <v>#DIV/0!</v>
      </c>
      <c r="AK15" s="168" t="e">
        <f t="shared" si="0"/>
        <v>#DIV/0!</v>
      </c>
      <c r="AL15" s="168" t="e">
        <f t="shared" si="0"/>
        <v>#DIV/0!</v>
      </c>
      <c r="AM15" s="168" t="e">
        <f t="shared" si="0"/>
        <v>#DIV/0!</v>
      </c>
      <c r="AN15" s="168" t="e">
        <f t="shared" si="0"/>
        <v>#DIV/0!</v>
      </c>
      <c r="AO15" s="168" t="e">
        <f t="shared" si="0"/>
        <v>#DIV/0!</v>
      </c>
      <c r="AP15" s="168" t="e">
        <f t="shared" si="0"/>
        <v>#DIV/0!</v>
      </c>
      <c r="AQ15" s="168" t="e">
        <f t="shared" si="0"/>
        <v>#DIV/0!</v>
      </c>
      <c r="AR15" s="168" t="e">
        <f t="shared" si="0"/>
        <v>#DIV/0!</v>
      </c>
      <c r="AS15" s="168" t="e">
        <f t="shared" si="0"/>
        <v>#DIV/0!</v>
      </c>
      <c r="AT15" s="168" t="e">
        <f t="shared" si="0"/>
        <v>#DIV/0!</v>
      </c>
      <c r="AU15" s="168" t="e">
        <f t="shared" si="0"/>
        <v>#DIV/0!</v>
      </c>
      <c r="AV15" s="168" t="e">
        <f t="shared" si="0"/>
        <v>#DIV/0!</v>
      </c>
      <c r="AW15" s="168" t="e">
        <f t="shared" si="0"/>
        <v>#DIV/0!</v>
      </c>
      <c r="AX15" s="168" t="e">
        <f t="shared" si="0"/>
        <v>#DIV/0!</v>
      </c>
      <c r="AY15" s="168" t="e">
        <f t="shared" si="0"/>
        <v>#DIV/0!</v>
      </c>
      <c r="AZ15" s="168" t="e">
        <f t="shared" si="0"/>
        <v>#DIV/0!</v>
      </c>
      <c r="BA15" s="168" t="e">
        <f t="shared" si="0"/>
        <v>#DIV/0!</v>
      </c>
      <c r="BB15" s="168" t="e">
        <f t="shared" si="0"/>
        <v>#DIV/0!</v>
      </c>
      <c r="BC15" s="168" t="e">
        <f t="shared" si="0"/>
        <v>#DIV/0!</v>
      </c>
      <c r="BD15" s="168" t="e">
        <f t="shared" si="0"/>
        <v>#DIV/0!</v>
      </c>
      <c r="BE15" s="168" t="e">
        <f t="shared" si="0"/>
        <v>#DIV/0!</v>
      </c>
      <c r="BF15" s="168" t="e">
        <f t="shared" si="0"/>
        <v>#DIV/0!</v>
      </c>
      <c r="BG15" s="168" t="e">
        <f t="shared" si="0"/>
        <v>#DIV/0!</v>
      </c>
      <c r="BH15" s="168" t="e">
        <f t="shared" si="0"/>
        <v>#DIV/0!</v>
      </c>
      <c r="BI15" s="168" t="e">
        <f t="shared" si="0"/>
        <v>#DIV/0!</v>
      </c>
      <c r="BJ15" s="168" t="e">
        <f t="shared" si="0"/>
        <v>#DIV/0!</v>
      </c>
      <c r="BK15" s="168" t="e">
        <f t="shared" si="0"/>
        <v>#DIV/0!</v>
      </c>
      <c r="BL15" s="168" t="e">
        <f t="shared" si="0"/>
        <v>#DIV/0!</v>
      </c>
    </row>
    <row r="16" spans="1:65" x14ac:dyDescent="0.25">
      <c r="A16" s="196"/>
      <c r="B16" s="197"/>
      <c r="C16" s="58"/>
      <c r="D16" s="5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x14ac:dyDescent="0.25">
      <c r="A17" s="198"/>
      <c r="B17" s="199"/>
      <c r="C17" s="54"/>
      <c r="D17" s="55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x14ac:dyDescent="0.25">
      <c r="A18" s="183" t="s">
        <v>181</v>
      </c>
      <c r="B18" s="184"/>
      <c r="C18" s="77">
        <f>SUM(D18:BL18)</f>
        <v>0</v>
      </c>
      <c r="D18" s="126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</row>
    <row r="19" spans="1:64" x14ac:dyDescent="0.25">
      <c r="A19" s="183"/>
      <c r="B19" s="184"/>
      <c r="C19" s="54"/>
      <c r="D19" s="55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x14ac:dyDescent="0.25">
      <c r="A20" s="196" t="s">
        <v>192</v>
      </c>
      <c r="B20" s="197"/>
      <c r="C20" s="62" t="s">
        <v>172</v>
      </c>
      <c r="D20" s="59" t="e">
        <f>'II.B.2. Unit Cost Worksheet'!G45</f>
        <v>#DIV/0!</v>
      </c>
      <c r="E20" s="59" t="e">
        <f>'II.B.2. Unit Cost Worksheet'!H45</f>
        <v>#DIV/0!</v>
      </c>
      <c r="F20" s="59" t="e">
        <f>'II.B.2. Unit Cost Worksheet'!I45</f>
        <v>#DIV/0!</v>
      </c>
      <c r="G20" s="59" t="e">
        <f>'II.B.2. Unit Cost Worksheet'!J45</f>
        <v>#DIV/0!</v>
      </c>
      <c r="H20" s="59" t="e">
        <f>'II.B.2. Unit Cost Worksheet'!K45</f>
        <v>#DIV/0!</v>
      </c>
      <c r="I20" s="59" t="e">
        <f>'II.B.2. Unit Cost Worksheet'!L45</f>
        <v>#DIV/0!</v>
      </c>
      <c r="J20" s="59" t="e">
        <f>'II.B.2. Unit Cost Worksheet'!M45</f>
        <v>#DIV/0!</v>
      </c>
      <c r="K20" s="59" t="e">
        <f>'II.B.2. Unit Cost Worksheet'!N45</f>
        <v>#DIV/0!</v>
      </c>
      <c r="L20" s="59" t="e">
        <f>'II.B.2. Unit Cost Worksheet'!O45</f>
        <v>#DIV/0!</v>
      </c>
      <c r="M20" s="59" t="e">
        <f>'II.B.2. Unit Cost Worksheet'!P45</f>
        <v>#DIV/0!</v>
      </c>
      <c r="N20" s="59" t="e">
        <f>'II.B.2. Unit Cost Worksheet'!Q45</f>
        <v>#DIV/0!</v>
      </c>
      <c r="O20" s="59" t="e">
        <f>'II.B.2. Unit Cost Worksheet'!R45</f>
        <v>#DIV/0!</v>
      </c>
      <c r="P20" s="59" t="e">
        <f>'II.B.2. Unit Cost Worksheet'!S45</f>
        <v>#DIV/0!</v>
      </c>
      <c r="Q20" s="59" t="e">
        <f>'II.B.2. Unit Cost Worksheet'!T45</f>
        <v>#DIV/0!</v>
      </c>
      <c r="R20" s="59" t="e">
        <f>'II.B.2. Unit Cost Worksheet'!U45</f>
        <v>#DIV/0!</v>
      </c>
      <c r="S20" s="59" t="e">
        <f>'II.B.2. Unit Cost Worksheet'!V45</f>
        <v>#DIV/0!</v>
      </c>
      <c r="T20" s="59" t="e">
        <f>'II.B.2. Unit Cost Worksheet'!W45</f>
        <v>#DIV/0!</v>
      </c>
      <c r="U20" s="59" t="e">
        <f>'II.B.2. Unit Cost Worksheet'!X45</f>
        <v>#DIV/0!</v>
      </c>
      <c r="V20" s="59" t="e">
        <f>'II.B.2. Unit Cost Worksheet'!Y45</f>
        <v>#DIV/0!</v>
      </c>
      <c r="W20" s="59" t="e">
        <f>'II.B.2. Unit Cost Worksheet'!Z45</f>
        <v>#DIV/0!</v>
      </c>
      <c r="X20" s="59" t="e">
        <f>'II.B.2. Unit Cost Worksheet'!AA45</f>
        <v>#DIV/0!</v>
      </c>
      <c r="Y20" s="59" t="e">
        <f>'II.B.2. Unit Cost Worksheet'!AB45</f>
        <v>#DIV/0!</v>
      </c>
      <c r="Z20" s="59" t="e">
        <f>'II.B.2. Unit Cost Worksheet'!AC45</f>
        <v>#DIV/0!</v>
      </c>
      <c r="AA20" s="59" t="e">
        <f>'II.B.2. Unit Cost Worksheet'!AD45</f>
        <v>#DIV/0!</v>
      </c>
      <c r="AB20" s="59" t="e">
        <f>'II.B.2. Unit Cost Worksheet'!AE45</f>
        <v>#DIV/0!</v>
      </c>
      <c r="AC20" s="59" t="e">
        <f>'II.B.2. Unit Cost Worksheet'!AF45</f>
        <v>#DIV/0!</v>
      </c>
      <c r="AD20" s="59" t="e">
        <f>'II.B.2. Unit Cost Worksheet'!AG45</f>
        <v>#DIV/0!</v>
      </c>
      <c r="AE20" s="59" t="e">
        <f>'II.B.2. Unit Cost Worksheet'!AH45</f>
        <v>#DIV/0!</v>
      </c>
      <c r="AF20" s="59" t="e">
        <f>'II.B.2. Unit Cost Worksheet'!AI45</f>
        <v>#DIV/0!</v>
      </c>
      <c r="AG20" s="59" t="e">
        <f>'II.B.2. Unit Cost Worksheet'!AJ45</f>
        <v>#DIV/0!</v>
      </c>
      <c r="AH20" s="59" t="e">
        <f>'II.B.2. Unit Cost Worksheet'!AK45</f>
        <v>#DIV/0!</v>
      </c>
      <c r="AI20" s="59" t="e">
        <f>'II.B.2. Unit Cost Worksheet'!AL45</f>
        <v>#DIV/0!</v>
      </c>
      <c r="AJ20" s="59" t="e">
        <f>'II.B.2. Unit Cost Worksheet'!AM45</f>
        <v>#DIV/0!</v>
      </c>
      <c r="AK20" s="59" t="e">
        <f>'II.B.2. Unit Cost Worksheet'!AN45</f>
        <v>#DIV/0!</v>
      </c>
      <c r="AL20" s="59" t="e">
        <f>'II.B.2. Unit Cost Worksheet'!AO45</f>
        <v>#DIV/0!</v>
      </c>
      <c r="AM20" s="59" t="e">
        <f>'II.B.2. Unit Cost Worksheet'!AP45</f>
        <v>#DIV/0!</v>
      </c>
      <c r="AN20" s="59" t="e">
        <f>'II.B.2. Unit Cost Worksheet'!AQ45</f>
        <v>#DIV/0!</v>
      </c>
      <c r="AO20" s="59" t="e">
        <f>'II.B.2. Unit Cost Worksheet'!AR45</f>
        <v>#DIV/0!</v>
      </c>
      <c r="AP20" s="59" t="e">
        <f>'II.B.2. Unit Cost Worksheet'!AS45</f>
        <v>#DIV/0!</v>
      </c>
      <c r="AQ20" s="59" t="e">
        <f>'II.B.2. Unit Cost Worksheet'!AT45</f>
        <v>#DIV/0!</v>
      </c>
      <c r="AR20" s="59" t="e">
        <f>'II.B.2. Unit Cost Worksheet'!AU45</f>
        <v>#DIV/0!</v>
      </c>
      <c r="AS20" s="59" t="e">
        <f>'II.B.2. Unit Cost Worksheet'!AV45</f>
        <v>#DIV/0!</v>
      </c>
      <c r="AT20" s="59" t="e">
        <f>'II.B.2. Unit Cost Worksheet'!AW45</f>
        <v>#DIV/0!</v>
      </c>
      <c r="AU20" s="59" t="e">
        <f>'II.B.2. Unit Cost Worksheet'!AX45</f>
        <v>#DIV/0!</v>
      </c>
      <c r="AV20" s="59" t="e">
        <f>'II.B.2. Unit Cost Worksheet'!AY45</f>
        <v>#DIV/0!</v>
      </c>
      <c r="AW20" s="59" t="e">
        <f>'II.B.2. Unit Cost Worksheet'!AZ45</f>
        <v>#DIV/0!</v>
      </c>
      <c r="AX20" s="59" t="e">
        <f>'II.B.2. Unit Cost Worksheet'!BA45</f>
        <v>#DIV/0!</v>
      </c>
      <c r="AY20" s="59" t="e">
        <f>'II.B.2. Unit Cost Worksheet'!BB45</f>
        <v>#DIV/0!</v>
      </c>
      <c r="AZ20" s="59" t="e">
        <f>'II.B.2. Unit Cost Worksheet'!BC45</f>
        <v>#DIV/0!</v>
      </c>
      <c r="BA20" s="59" t="e">
        <f>'II.B.2. Unit Cost Worksheet'!BD45</f>
        <v>#DIV/0!</v>
      </c>
      <c r="BB20" s="59" t="e">
        <f>'II.B.2. Unit Cost Worksheet'!BE45</f>
        <v>#DIV/0!</v>
      </c>
      <c r="BC20" s="59" t="e">
        <f>'II.B.2. Unit Cost Worksheet'!BF45</f>
        <v>#DIV/0!</v>
      </c>
      <c r="BD20" s="59" t="e">
        <f>'II.B.2. Unit Cost Worksheet'!BG45</f>
        <v>#DIV/0!</v>
      </c>
      <c r="BE20" s="59" t="e">
        <f>'II.B.2. Unit Cost Worksheet'!BH45</f>
        <v>#DIV/0!</v>
      </c>
      <c r="BF20" s="59" t="e">
        <f>'II.B.2. Unit Cost Worksheet'!BI45</f>
        <v>#DIV/0!</v>
      </c>
      <c r="BG20" s="59" t="e">
        <f>'II.B.2. Unit Cost Worksheet'!BJ45</f>
        <v>#DIV/0!</v>
      </c>
      <c r="BH20" s="59" t="e">
        <f>'II.B.2. Unit Cost Worksheet'!BK45</f>
        <v>#DIV/0!</v>
      </c>
      <c r="BI20" s="59" t="e">
        <f>'II.B.2. Unit Cost Worksheet'!BL45</f>
        <v>#DIV/0!</v>
      </c>
      <c r="BJ20" s="59" t="e">
        <f>'II.B.2. Unit Cost Worksheet'!BM45</f>
        <v>#DIV/0!</v>
      </c>
      <c r="BK20" s="59" t="e">
        <f>'II.B.2. Unit Cost Worksheet'!BN45</f>
        <v>#DIV/0!</v>
      </c>
      <c r="BL20" s="59" t="e">
        <f>'II.B.2. Unit Cost Worksheet'!BO45</f>
        <v>#DIV/0!</v>
      </c>
    </row>
    <row r="21" spans="1:64" x14ac:dyDescent="0.25">
      <c r="A21" s="198"/>
      <c r="B21" s="199"/>
      <c r="C21" s="54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x14ac:dyDescent="0.25">
      <c r="A22" s="196" t="s">
        <v>224</v>
      </c>
      <c r="B22" s="197"/>
      <c r="C22" s="58">
        <f>SUM(D22:BL22)</f>
        <v>0</v>
      </c>
      <c r="D22" s="87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169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169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</row>
    <row r="23" spans="1:64" x14ac:dyDescent="0.25">
      <c r="A23" s="198"/>
      <c r="B23" s="199"/>
      <c r="C23" s="54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147"/>
      <c r="BL23" s="151"/>
    </row>
    <row r="24" spans="1:64" x14ac:dyDescent="0.25">
      <c r="A24" s="183" t="s">
        <v>182</v>
      </c>
      <c r="B24" s="184"/>
      <c r="C24" s="54">
        <f>SUM(D24:BL24)</f>
        <v>0</v>
      </c>
      <c r="D24" s="67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148">
        <v>0</v>
      </c>
      <c r="BL24" s="68">
        <v>0</v>
      </c>
    </row>
    <row r="25" spans="1:64" x14ac:dyDescent="0.25">
      <c r="A25" s="183"/>
      <c r="B25" s="184"/>
      <c r="C25" s="54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147"/>
      <c r="BL25" s="66"/>
    </row>
    <row r="26" spans="1:64" x14ac:dyDescent="0.25">
      <c r="A26" s="183" t="s">
        <v>183</v>
      </c>
      <c r="B26" s="184"/>
      <c r="C26" s="54">
        <f>SUM(D26:BL26)</f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</row>
    <row r="27" spans="1:64" x14ac:dyDescent="0.25">
      <c r="A27" s="187"/>
      <c r="B27" s="188"/>
      <c r="C27" s="54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147"/>
      <c r="BL27" s="66"/>
    </row>
    <row r="28" spans="1:64" x14ac:dyDescent="0.25">
      <c r="A28" s="187" t="s">
        <v>220</v>
      </c>
      <c r="B28" s="188"/>
      <c r="C28" s="54">
        <f>SUM(D28:BL28)</f>
        <v>0</v>
      </c>
      <c r="D28" s="67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148">
        <v>0</v>
      </c>
      <c r="BL28" s="68">
        <v>0</v>
      </c>
    </row>
    <row r="29" spans="1:64" x14ac:dyDescent="0.25">
      <c r="A29" s="187"/>
      <c r="B29" s="188"/>
      <c r="C29" s="54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149"/>
      <c r="BL29" s="57"/>
    </row>
    <row r="30" spans="1:64" x14ac:dyDescent="0.25">
      <c r="A30" s="192" t="s">
        <v>184</v>
      </c>
      <c r="B30" s="193"/>
      <c r="C30" s="58">
        <f>SUM(D30:BL30)</f>
        <v>0</v>
      </c>
      <c r="D30" s="60">
        <f>SUM(D24:D28)</f>
        <v>0</v>
      </c>
      <c r="E30" s="61">
        <f>SUM(E24:E28)</f>
        <v>0</v>
      </c>
      <c r="F30" s="61">
        <f t="shared" ref="F30:BL30" si="1">SUM(F24:F28)</f>
        <v>0</v>
      </c>
      <c r="G30" s="61">
        <f t="shared" si="1"/>
        <v>0</v>
      </c>
      <c r="H30" s="61">
        <f t="shared" si="1"/>
        <v>0</v>
      </c>
      <c r="I30" s="61">
        <f t="shared" si="1"/>
        <v>0</v>
      </c>
      <c r="J30" s="61">
        <f t="shared" si="1"/>
        <v>0</v>
      </c>
      <c r="K30" s="61">
        <f t="shared" si="1"/>
        <v>0</v>
      </c>
      <c r="L30" s="61">
        <f t="shared" si="1"/>
        <v>0</v>
      </c>
      <c r="M30" s="61">
        <f t="shared" si="1"/>
        <v>0</v>
      </c>
      <c r="N30" s="61">
        <f t="shared" si="1"/>
        <v>0</v>
      </c>
      <c r="O30" s="61">
        <f t="shared" si="1"/>
        <v>0</v>
      </c>
      <c r="P30" s="61">
        <f t="shared" si="1"/>
        <v>0</v>
      </c>
      <c r="Q30" s="61">
        <f t="shared" si="1"/>
        <v>0</v>
      </c>
      <c r="R30" s="61">
        <f t="shared" si="1"/>
        <v>0</v>
      </c>
      <c r="S30" s="61">
        <f t="shared" si="1"/>
        <v>0</v>
      </c>
      <c r="T30" s="61">
        <f t="shared" si="1"/>
        <v>0</v>
      </c>
      <c r="U30" s="61">
        <f t="shared" si="1"/>
        <v>0</v>
      </c>
      <c r="V30" s="61">
        <f t="shared" si="1"/>
        <v>0</v>
      </c>
      <c r="W30" s="61">
        <f t="shared" si="1"/>
        <v>0</v>
      </c>
      <c r="X30" s="61">
        <f t="shared" si="1"/>
        <v>0</v>
      </c>
      <c r="Y30" s="61">
        <f t="shared" si="1"/>
        <v>0</v>
      </c>
      <c r="Z30" s="61">
        <f t="shared" si="1"/>
        <v>0</v>
      </c>
      <c r="AA30" s="61">
        <f t="shared" si="1"/>
        <v>0</v>
      </c>
      <c r="AB30" s="61">
        <f t="shared" si="1"/>
        <v>0</v>
      </c>
      <c r="AC30" s="61">
        <f t="shared" si="1"/>
        <v>0</v>
      </c>
      <c r="AD30" s="61">
        <f t="shared" si="1"/>
        <v>0</v>
      </c>
      <c r="AE30" s="61">
        <f t="shared" si="1"/>
        <v>0</v>
      </c>
      <c r="AF30" s="61">
        <f t="shared" si="1"/>
        <v>0</v>
      </c>
      <c r="AG30" s="61">
        <f t="shared" si="1"/>
        <v>0</v>
      </c>
      <c r="AH30" s="61">
        <f t="shared" si="1"/>
        <v>0</v>
      </c>
      <c r="AI30" s="61">
        <f t="shared" si="1"/>
        <v>0</v>
      </c>
      <c r="AJ30" s="61">
        <f t="shared" si="1"/>
        <v>0</v>
      </c>
      <c r="AK30" s="61">
        <f t="shared" si="1"/>
        <v>0</v>
      </c>
      <c r="AL30" s="61">
        <f t="shared" si="1"/>
        <v>0</v>
      </c>
      <c r="AM30" s="61">
        <f t="shared" si="1"/>
        <v>0</v>
      </c>
      <c r="AN30" s="61">
        <f t="shared" si="1"/>
        <v>0</v>
      </c>
      <c r="AO30" s="61">
        <f t="shared" si="1"/>
        <v>0</v>
      </c>
      <c r="AP30" s="61">
        <f t="shared" si="1"/>
        <v>0</v>
      </c>
      <c r="AQ30" s="61">
        <f t="shared" si="1"/>
        <v>0</v>
      </c>
      <c r="AR30" s="61">
        <f t="shared" si="1"/>
        <v>0</v>
      </c>
      <c r="AS30" s="61">
        <f t="shared" si="1"/>
        <v>0</v>
      </c>
      <c r="AT30" s="61">
        <f t="shared" si="1"/>
        <v>0</v>
      </c>
      <c r="AU30" s="61">
        <f t="shared" si="1"/>
        <v>0</v>
      </c>
      <c r="AV30" s="61">
        <f t="shared" si="1"/>
        <v>0</v>
      </c>
      <c r="AW30" s="61">
        <f t="shared" si="1"/>
        <v>0</v>
      </c>
      <c r="AX30" s="61">
        <f t="shared" si="1"/>
        <v>0</v>
      </c>
      <c r="AY30" s="61">
        <f t="shared" si="1"/>
        <v>0</v>
      </c>
      <c r="AZ30" s="61">
        <f t="shared" si="1"/>
        <v>0</v>
      </c>
      <c r="BA30" s="61">
        <f t="shared" si="1"/>
        <v>0</v>
      </c>
      <c r="BB30" s="61">
        <f t="shared" si="1"/>
        <v>0</v>
      </c>
      <c r="BC30" s="61">
        <f t="shared" si="1"/>
        <v>0</v>
      </c>
      <c r="BD30" s="61">
        <f t="shared" si="1"/>
        <v>0</v>
      </c>
      <c r="BE30" s="61">
        <f t="shared" si="1"/>
        <v>0</v>
      </c>
      <c r="BF30" s="61">
        <f t="shared" si="1"/>
        <v>0</v>
      </c>
      <c r="BG30" s="61">
        <f t="shared" si="1"/>
        <v>0</v>
      </c>
      <c r="BH30" s="61">
        <f t="shared" si="1"/>
        <v>0</v>
      </c>
      <c r="BI30" s="61">
        <f t="shared" si="1"/>
        <v>0</v>
      </c>
      <c r="BJ30" s="61">
        <f t="shared" si="1"/>
        <v>0</v>
      </c>
      <c r="BK30" s="150">
        <f t="shared" si="1"/>
        <v>0</v>
      </c>
      <c r="BL30" s="61">
        <f t="shared" si="1"/>
        <v>0</v>
      </c>
    </row>
    <row r="31" spans="1:64" x14ac:dyDescent="0.25">
      <c r="A31" s="185"/>
      <c r="B31" s="186"/>
      <c r="C31" s="54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64" x14ac:dyDescent="0.25">
      <c r="A32" s="187" t="s">
        <v>221</v>
      </c>
      <c r="B32" s="188"/>
      <c r="C32" s="54">
        <f>SUM(D32:BL32)</f>
        <v>0</v>
      </c>
      <c r="D32" s="67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</row>
    <row r="33" spans="1:64" x14ac:dyDescent="0.25">
      <c r="A33" s="187"/>
      <c r="B33" s="188"/>
      <c r="C33" s="54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64" x14ac:dyDescent="0.25">
      <c r="A34" s="187" t="s">
        <v>222</v>
      </c>
      <c r="B34" s="188"/>
      <c r="C34" s="54">
        <f>SUM(D34:BL34)</f>
        <v>0</v>
      </c>
      <c r="D34" s="67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</row>
    <row r="35" spans="1:64" x14ac:dyDescent="0.25">
      <c r="A35" s="187"/>
      <c r="B35" s="188"/>
      <c r="C35" s="54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x14ac:dyDescent="0.25">
      <c r="A36" s="192" t="s">
        <v>223</v>
      </c>
      <c r="B36" s="193"/>
      <c r="C36" s="58">
        <f>SUM(D36:BL36)</f>
        <v>0</v>
      </c>
      <c r="D36" s="63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0</v>
      </c>
      <c r="BH36" s="64">
        <v>0</v>
      </c>
      <c r="BI36" s="64">
        <v>0</v>
      </c>
      <c r="BJ36" s="64">
        <v>0</v>
      </c>
      <c r="BK36" s="64">
        <v>0</v>
      </c>
      <c r="BL36" s="64">
        <v>0</v>
      </c>
    </row>
    <row r="37" spans="1:64" x14ac:dyDescent="0.25">
      <c r="A37" s="185"/>
      <c r="B37" s="186"/>
      <c r="C37" s="54"/>
      <c r="D37" s="56"/>
      <c r="E37" s="130"/>
      <c r="F37" s="12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x14ac:dyDescent="0.25">
      <c r="A38" s="187" t="s">
        <v>185</v>
      </c>
      <c r="B38" s="188"/>
      <c r="C38" s="54">
        <f>SUM(D38:BL38)</f>
        <v>0</v>
      </c>
      <c r="D38" s="56">
        <f>D16-D22-D30-D32-D34-D36</f>
        <v>0</v>
      </c>
      <c r="E38" s="57">
        <f t="shared" ref="E38:BL38" si="2">E16-E22-E30-E32-E34-E36</f>
        <v>0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 t="shared" si="2"/>
        <v>0</v>
      </c>
      <c r="J38" s="57">
        <f t="shared" si="2"/>
        <v>0</v>
      </c>
      <c r="K38" s="57">
        <f t="shared" si="2"/>
        <v>0</v>
      </c>
      <c r="L38" s="57">
        <f t="shared" si="2"/>
        <v>0</v>
      </c>
      <c r="M38" s="57">
        <f t="shared" si="2"/>
        <v>0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0</v>
      </c>
      <c r="R38" s="57">
        <f t="shared" si="2"/>
        <v>0</v>
      </c>
      <c r="S38" s="57">
        <f t="shared" si="2"/>
        <v>0</v>
      </c>
      <c r="T38" s="57">
        <f t="shared" si="2"/>
        <v>0</v>
      </c>
      <c r="U38" s="57">
        <f t="shared" si="2"/>
        <v>0</v>
      </c>
      <c r="V38" s="57">
        <f t="shared" si="2"/>
        <v>0</v>
      </c>
      <c r="W38" s="57">
        <f t="shared" si="2"/>
        <v>0</v>
      </c>
      <c r="X38" s="57">
        <f t="shared" si="2"/>
        <v>0</v>
      </c>
      <c r="Y38" s="57">
        <f t="shared" si="2"/>
        <v>0</v>
      </c>
      <c r="Z38" s="57">
        <f t="shared" si="2"/>
        <v>0</v>
      </c>
      <c r="AA38" s="57">
        <f t="shared" si="2"/>
        <v>0</v>
      </c>
      <c r="AB38" s="57">
        <f t="shared" si="2"/>
        <v>0</v>
      </c>
      <c r="AC38" s="57">
        <f t="shared" si="2"/>
        <v>0</v>
      </c>
      <c r="AD38" s="57">
        <f t="shared" si="2"/>
        <v>0</v>
      </c>
      <c r="AE38" s="57">
        <f t="shared" si="2"/>
        <v>0</v>
      </c>
      <c r="AF38" s="57">
        <f t="shared" si="2"/>
        <v>0</v>
      </c>
      <c r="AG38" s="57">
        <f t="shared" si="2"/>
        <v>0</v>
      </c>
      <c r="AH38" s="57">
        <f t="shared" si="2"/>
        <v>0</v>
      </c>
      <c r="AI38" s="57">
        <f t="shared" si="2"/>
        <v>0</v>
      </c>
      <c r="AJ38" s="57">
        <f t="shared" si="2"/>
        <v>0</v>
      </c>
      <c r="AK38" s="57">
        <f t="shared" si="2"/>
        <v>0</v>
      </c>
      <c r="AL38" s="57">
        <f t="shared" si="2"/>
        <v>0</v>
      </c>
      <c r="AM38" s="57">
        <f t="shared" si="2"/>
        <v>0</v>
      </c>
      <c r="AN38" s="57">
        <f t="shared" si="2"/>
        <v>0</v>
      </c>
      <c r="AO38" s="57">
        <f t="shared" si="2"/>
        <v>0</v>
      </c>
      <c r="AP38" s="57">
        <f t="shared" si="2"/>
        <v>0</v>
      </c>
      <c r="AQ38" s="57">
        <f t="shared" si="2"/>
        <v>0</v>
      </c>
      <c r="AR38" s="57">
        <f t="shared" si="2"/>
        <v>0</v>
      </c>
      <c r="AS38" s="57">
        <f t="shared" si="2"/>
        <v>0</v>
      </c>
      <c r="AT38" s="57">
        <f t="shared" si="2"/>
        <v>0</v>
      </c>
      <c r="AU38" s="57">
        <f t="shared" si="2"/>
        <v>0</v>
      </c>
      <c r="AV38" s="57">
        <f t="shared" si="2"/>
        <v>0</v>
      </c>
      <c r="AW38" s="57">
        <f t="shared" si="2"/>
        <v>0</v>
      </c>
      <c r="AX38" s="57">
        <f t="shared" si="2"/>
        <v>0</v>
      </c>
      <c r="AY38" s="57">
        <f t="shared" si="2"/>
        <v>0</v>
      </c>
      <c r="AZ38" s="57">
        <f t="shared" si="2"/>
        <v>0</v>
      </c>
      <c r="BA38" s="57">
        <f t="shared" si="2"/>
        <v>0</v>
      </c>
      <c r="BB38" s="57">
        <f t="shared" si="2"/>
        <v>0</v>
      </c>
      <c r="BC38" s="57">
        <f t="shared" si="2"/>
        <v>0</v>
      </c>
      <c r="BD38" s="57">
        <f t="shared" si="2"/>
        <v>0</v>
      </c>
      <c r="BE38" s="57">
        <f t="shared" si="2"/>
        <v>0</v>
      </c>
      <c r="BF38" s="57">
        <f t="shared" si="2"/>
        <v>0</v>
      </c>
      <c r="BG38" s="57">
        <f t="shared" si="2"/>
        <v>0</v>
      </c>
      <c r="BH38" s="57">
        <f t="shared" si="2"/>
        <v>0</v>
      </c>
      <c r="BI38" s="57">
        <f t="shared" si="2"/>
        <v>0</v>
      </c>
      <c r="BJ38" s="57">
        <f t="shared" si="2"/>
        <v>0</v>
      </c>
      <c r="BK38" s="57">
        <f t="shared" si="2"/>
        <v>0</v>
      </c>
      <c r="BL38" s="57">
        <f t="shared" si="2"/>
        <v>0</v>
      </c>
    </row>
    <row r="39" spans="1:64" x14ac:dyDescent="0.25">
      <c r="A39" s="187"/>
      <c r="B39" s="188"/>
      <c r="C39" s="54"/>
      <c r="D39" s="56"/>
      <c r="E39" s="57"/>
      <c r="F39" s="12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</row>
    <row r="40" spans="1:64" x14ac:dyDescent="0.25">
      <c r="A40" s="187" t="s">
        <v>210</v>
      </c>
      <c r="B40" s="188"/>
      <c r="C40" s="69" t="s">
        <v>172</v>
      </c>
      <c r="D40" s="56" t="e">
        <f>D38/D18</f>
        <v>#DIV/0!</v>
      </c>
      <c r="E40" s="57" t="e">
        <f>E38/E18</f>
        <v>#DIV/0!</v>
      </c>
      <c r="F40" s="128" t="e">
        <f t="shared" ref="F40:BL40" si="3">F38/F18</f>
        <v>#DIV/0!</v>
      </c>
      <c r="G40" s="57" t="e">
        <f t="shared" si="3"/>
        <v>#DIV/0!</v>
      </c>
      <c r="H40" s="57" t="e">
        <f t="shared" si="3"/>
        <v>#DIV/0!</v>
      </c>
      <c r="I40" s="57" t="e">
        <f t="shared" si="3"/>
        <v>#DIV/0!</v>
      </c>
      <c r="J40" s="57" t="e">
        <f t="shared" si="3"/>
        <v>#DIV/0!</v>
      </c>
      <c r="K40" s="57" t="e">
        <f t="shared" si="3"/>
        <v>#DIV/0!</v>
      </c>
      <c r="L40" s="57" t="e">
        <f t="shared" si="3"/>
        <v>#DIV/0!</v>
      </c>
      <c r="M40" s="57" t="e">
        <f t="shared" si="3"/>
        <v>#DIV/0!</v>
      </c>
      <c r="N40" s="57" t="e">
        <f t="shared" si="3"/>
        <v>#DIV/0!</v>
      </c>
      <c r="O40" s="57" t="e">
        <f t="shared" si="3"/>
        <v>#DIV/0!</v>
      </c>
      <c r="P40" s="57" t="e">
        <f t="shared" si="3"/>
        <v>#DIV/0!</v>
      </c>
      <c r="Q40" s="57" t="e">
        <f t="shared" si="3"/>
        <v>#DIV/0!</v>
      </c>
      <c r="R40" s="57" t="e">
        <f t="shared" si="3"/>
        <v>#DIV/0!</v>
      </c>
      <c r="S40" s="57" t="e">
        <f t="shared" si="3"/>
        <v>#DIV/0!</v>
      </c>
      <c r="T40" s="57" t="e">
        <f t="shared" si="3"/>
        <v>#DIV/0!</v>
      </c>
      <c r="U40" s="57" t="e">
        <f t="shared" si="3"/>
        <v>#DIV/0!</v>
      </c>
      <c r="V40" s="57" t="e">
        <f t="shared" si="3"/>
        <v>#DIV/0!</v>
      </c>
      <c r="W40" s="57" t="e">
        <f t="shared" si="3"/>
        <v>#DIV/0!</v>
      </c>
      <c r="X40" s="57" t="e">
        <f t="shared" si="3"/>
        <v>#DIV/0!</v>
      </c>
      <c r="Y40" s="57" t="e">
        <f t="shared" si="3"/>
        <v>#DIV/0!</v>
      </c>
      <c r="Z40" s="57" t="e">
        <f t="shared" si="3"/>
        <v>#DIV/0!</v>
      </c>
      <c r="AA40" s="57" t="e">
        <f t="shared" si="3"/>
        <v>#DIV/0!</v>
      </c>
      <c r="AB40" s="57" t="e">
        <f t="shared" si="3"/>
        <v>#DIV/0!</v>
      </c>
      <c r="AC40" s="57" t="e">
        <f t="shared" si="3"/>
        <v>#DIV/0!</v>
      </c>
      <c r="AD40" s="57" t="e">
        <f t="shared" si="3"/>
        <v>#DIV/0!</v>
      </c>
      <c r="AE40" s="57" t="e">
        <f t="shared" si="3"/>
        <v>#DIV/0!</v>
      </c>
      <c r="AF40" s="57" t="e">
        <f t="shared" si="3"/>
        <v>#DIV/0!</v>
      </c>
      <c r="AG40" s="57" t="e">
        <f t="shared" si="3"/>
        <v>#DIV/0!</v>
      </c>
      <c r="AH40" s="57" t="e">
        <f t="shared" si="3"/>
        <v>#DIV/0!</v>
      </c>
      <c r="AI40" s="57" t="e">
        <f t="shared" si="3"/>
        <v>#DIV/0!</v>
      </c>
      <c r="AJ40" s="57" t="e">
        <f t="shared" si="3"/>
        <v>#DIV/0!</v>
      </c>
      <c r="AK40" s="57" t="e">
        <f t="shared" si="3"/>
        <v>#DIV/0!</v>
      </c>
      <c r="AL40" s="57" t="e">
        <f t="shared" si="3"/>
        <v>#DIV/0!</v>
      </c>
      <c r="AM40" s="57" t="e">
        <f t="shared" si="3"/>
        <v>#DIV/0!</v>
      </c>
      <c r="AN40" s="57" t="e">
        <f t="shared" si="3"/>
        <v>#DIV/0!</v>
      </c>
      <c r="AO40" s="57" t="e">
        <f t="shared" si="3"/>
        <v>#DIV/0!</v>
      </c>
      <c r="AP40" s="57" t="e">
        <f t="shared" si="3"/>
        <v>#DIV/0!</v>
      </c>
      <c r="AQ40" s="57" t="e">
        <f t="shared" si="3"/>
        <v>#DIV/0!</v>
      </c>
      <c r="AR40" s="57" t="e">
        <f t="shared" si="3"/>
        <v>#DIV/0!</v>
      </c>
      <c r="AS40" s="57" t="e">
        <f t="shared" si="3"/>
        <v>#DIV/0!</v>
      </c>
      <c r="AT40" s="57" t="e">
        <f t="shared" si="3"/>
        <v>#DIV/0!</v>
      </c>
      <c r="AU40" s="57" t="e">
        <f t="shared" si="3"/>
        <v>#DIV/0!</v>
      </c>
      <c r="AV40" s="57" t="e">
        <f t="shared" si="3"/>
        <v>#DIV/0!</v>
      </c>
      <c r="AW40" s="57" t="e">
        <f t="shared" si="3"/>
        <v>#DIV/0!</v>
      </c>
      <c r="AX40" s="57" t="e">
        <f t="shared" si="3"/>
        <v>#DIV/0!</v>
      </c>
      <c r="AY40" s="57" t="e">
        <f t="shared" si="3"/>
        <v>#DIV/0!</v>
      </c>
      <c r="AZ40" s="57" t="e">
        <f t="shared" si="3"/>
        <v>#DIV/0!</v>
      </c>
      <c r="BA40" s="57" t="e">
        <f t="shared" si="3"/>
        <v>#DIV/0!</v>
      </c>
      <c r="BB40" s="57" t="e">
        <f t="shared" si="3"/>
        <v>#DIV/0!</v>
      </c>
      <c r="BC40" s="57" t="e">
        <f t="shared" si="3"/>
        <v>#DIV/0!</v>
      </c>
      <c r="BD40" s="57" t="e">
        <f t="shared" si="3"/>
        <v>#DIV/0!</v>
      </c>
      <c r="BE40" s="57" t="e">
        <f t="shared" si="3"/>
        <v>#DIV/0!</v>
      </c>
      <c r="BF40" s="57" t="e">
        <f t="shared" si="3"/>
        <v>#DIV/0!</v>
      </c>
      <c r="BG40" s="57" t="e">
        <f t="shared" si="3"/>
        <v>#DIV/0!</v>
      </c>
      <c r="BH40" s="57" t="e">
        <f t="shared" si="3"/>
        <v>#DIV/0!</v>
      </c>
      <c r="BI40" s="57" t="e">
        <f t="shared" si="3"/>
        <v>#DIV/0!</v>
      </c>
      <c r="BJ40" s="57" t="e">
        <f t="shared" si="3"/>
        <v>#DIV/0!</v>
      </c>
      <c r="BK40" s="57" t="e">
        <f t="shared" si="3"/>
        <v>#DIV/0!</v>
      </c>
      <c r="BL40" s="57" t="e">
        <f t="shared" si="3"/>
        <v>#DIV/0!</v>
      </c>
    </row>
    <row r="41" spans="1:64" x14ac:dyDescent="0.25">
      <c r="A41" s="192"/>
      <c r="B41" s="193"/>
      <c r="C41" s="58"/>
      <c r="D41" s="60"/>
      <c r="E41" s="61"/>
      <c r="F41" s="129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</row>
    <row r="42" spans="1:64" x14ac:dyDescent="0.25">
      <c r="A42" s="185"/>
      <c r="B42" s="186"/>
      <c r="C42" s="54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</row>
    <row r="43" spans="1:64" x14ac:dyDescent="0.25">
      <c r="A43" s="187" t="s">
        <v>209</v>
      </c>
      <c r="B43" s="188"/>
      <c r="C43" s="77">
        <f>SUM(D43:BL43)</f>
        <v>0</v>
      </c>
      <c r="D43" s="78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</row>
    <row r="44" spans="1:64" ht="13.8" thickBot="1" x14ac:dyDescent="0.3">
      <c r="A44" s="189"/>
      <c r="B44" s="190"/>
      <c r="C44" s="70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</row>
  </sheetData>
  <mergeCells count="37">
    <mergeCell ref="D5:E5"/>
    <mergeCell ref="A16:B16"/>
    <mergeCell ref="A17:B17"/>
    <mergeCell ref="A35:B35"/>
    <mergeCell ref="A18:B18"/>
    <mergeCell ref="A19:B19"/>
    <mergeCell ref="A20:B20"/>
    <mergeCell ref="A21:B21"/>
    <mergeCell ref="A22:B22"/>
    <mergeCell ref="A34:B34"/>
    <mergeCell ref="A33:B33"/>
    <mergeCell ref="A27:B27"/>
    <mergeCell ref="A32:B32"/>
    <mergeCell ref="A23:B23"/>
    <mergeCell ref="A15:B15"/>
    <mergeCell ref="A26:B26"/>
    <mergeCell ref="A42:B42"/>
    <mergeCell ref="A43:B43"/>
    <mergeCell ref="A44:B44"/>
    <mergeCell ref="D11:F11"/>
    <mergeCell ref="A38:B38"/>
    <mergeCell ref="A39:B39"/>
    <mergeCell ref="A40:B40"/>
    <mergeCell ref="A41:B41"/>
    <mergeCell ref="A24:B24"/>
    <mergeCell ref="A14:B14"/>
    <mergeCell ref="A36:B36"/>
    <mergeCell ref="A37:B37"/>
    <mergeCell ref="A28:B28"/>
    <mergeCell ref="A29:B29"/>
    <mergeCell ref="A30:B30"/>
    <mergeCell ref="A31:B31"/>
    <mergeCell ref="A1:C1"/>
    <mergeCell ref="A2:C2"/>
    <mergeCell ref="A3:C3"/>
    <mergeCell ref="A4:C4"/>
    <mergeCell ref="A25:B25"/>
  </mergeCells>
  <phoneticPr fontId="0" type="noConversion"/>
  <pageMargins left="0.25" right="0" top="0.25" bottom="0.25" header="0.5" footer="0.15"/>
  <pageSetup scale="85" orientation="landscape" r:id="rId1"/>
  <headerFooter alignWithMargins="0">
    <oddFooter>&amp;L&amp;9&amp;F.xls (&amp;A)&amp;C&amp;9Page &amp;P of &amp;N&amp;R&amp;9&amp;D,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3"/>
  <sheetViews>
    <sheetView workbookViewId="0"/>
  </sheetViews>
  <sheetFormatPr defaultRowHeight="13.2" x14ac:dyDescent="0.25"/>
  <cols>
    <col min="2" max="2" width="38.109375" customWidth="1"/>
    <col min="4" max="4" width="48.33203125" customWidth="1"/>
  </cols>
  <sheetData>
    <row r="1" spans="1:4" ht="15.6" x14ac:dyDescent="0.3">
      <c r="A1" s="73">
        <v>1</v>
      </c>
      <c r="B1" s="74" t="s">
        <v>67</v>
      </c>
      <c r="C1" s="73"/>
      <c r="D1" s="74"/>
    </row>
    <row r="2" spans="1:4" ht="15.6" x14ac:dyDescent="0.3">
      <c r="A2" s="73">
        <v>2</v>
      </c>
      <c r="B2" s="74" t="s">
        <v>68</v>
      </c>
      <c r="C2" s="73"/>
      <c r="D2" s="74"/>
    </row>
    <row r="3" spans="1:4" ht="15.6" x14ac:dyDescent="0.3">
      <c r="A3" s="73">
        <v>3</v>
      </c>
      <c r="B3" s="74" t="s">
        <v>69</v>
      </c>
      <c r="C3" s="73"/>
      <c r="D3" s="74"/>
    </row>
    <row r="4" spans="1:4" ht="15.6" x14ac:dyDescent="0.3">
      <c r="A4" s="73">
        <v>4</v>
      </c>
      <c r="B4" s="74" t="s">
        <v>70</v>
      </c>
      <c r="C4" s="73"/>
      <c r="D4" s="74"/>
    </row>
    <row r="5" spans="1:4" ht="15.6" x14ac:dyDescent="0.3">
      <c r="A5" s="73">
        <v>5</v>
      </c>
      <c r="B5" s="74" t="s">
        <v>186</v>
      </c>
      <c r="C5" s="73"/>
      <c r="D5" s="74"/>
    </row>
    <row r="6" spans="1:4" ht="15.6" x14ac:dyDescent="0.3">
      <c r="A6" s="73">
        <v>6</v>
      </c>
      <c r="B6" s="74" t="s">
        <v>71</v>
      </c>
      <c r="C6" s="73"/>
      <c r="D6" s="74"/>
    </row>
    <row r="7" spans="1:4" ht="15.6" x14ac:dyDescent="0.3">
      <c r="A7" s="73">
        <v>7</v>
      </c>
      <c r="B7" s="74" t="s">
        <v>72</v>
      </c>
      <c r="C7" s="73"/>
      <c r="D7" s="74"/>
    </row>
    <row r="8" spans="1:4" ht="15.6" x14ac:dyDescent="0.3">
      <c r="A8" s="73">
        <v>8</v>
      </c>
      <c r="B8" s="74" t="s">
        <v>73</v>
      </c>
      <c r="C8" s="73"/>
      <c r="D8" s="74"/>
    </row>
    <row r="9" spans="1:4" ht="15.6" x14ac:dyDescent="0.3">
      <c r="A9" s="73">
        <v>9</v>
      </c>
      <c r="B9" s="74" t="s">
        <v>74</v>
      </c>
      <c r="C9" s="73"/>
      <c r="D9" s="74"/>
    </row>
    <row r="10" spans="1:4" ht="15.6" x14ac:dyDescent="0.3">
      <c r="A10" s="73">
        <v>10</v>
      </c>
      <c r="B10" s="74" t="s">
        <v>75</v>
      </c>
      <c r="C10" s="73"/>
      <c r="D10" s="74"/>
    </row>
    <row r="11" spans="1:4" ht="15.6" x14ac:dyDescent="0.3">
      <c r="A11" s="73">
        <v>11</v>
      </c>
      <c r="B11" s="74" t="s">
        <v>76</v>
      </c>
      <c r="C11" s="73"/>
      <c r="D11" s="74"/>
    </row>
    <row r="12" spans="1:4" ht="15.6" x14ac:dyDescent="0.3">
      <c r="A12" s="73">
        <v>12</v>
      </c>
      <c r="B12" s="74" t="s">
        <v>77</v>
      </c>
      <c r="C12" s="73"/>
      <c r="D12" s="74"/>
    </row>
    <row r="13" spans="1:4" ht="15.6" x14ac:dyDescent="0.3">
      <c r="A13" s="73">
        <v>13</v>
      </c>
      <c r="B13" s="74" t="s">
        <v>187</v>
      </c>
      <c r="C13" s="73"/>
      <c r="D13" s="74"/>
    </row>
    <row r="14" spans="1:4" ht="15.6" x14ac:dyDescent="0.3">
      <c r="A14" s="73">
        <v>14</v>
      </c>
      <c r="B14" s="74" t="s">
        <v>78</v>
      </c>
      <c r="C14" s="73"/>
      <c r="D14" s="74"/>
    </row>
    <row r="15" spans="1:4" ht="15.6" x14ac:dyDescent="0.3">
      <c r="A15" s="73">
        <v>15</v>
      </c>
      <c r="B15" s="74" t="s">
        <v>79</v>
      </c>
      <c r="C15" s="73"/>
      <c r="D15" s="74"/>
    </row>
    <row r="16" spans="1:4" ht="15.6" x14ac:dyDescent="0.3">
      <c r="A16" s="73">
        <v>16</v>
      </c>
      <c r="B16" s="74" t="s">
        <v>80</v>
      </c>
      <c r="C16" s="73"/>
      <c r="D16" s="74"/>
    </row>
    <row r="17" spans="1:4" ht="15.6" x14ac:dyDescent="0.3">
      <c r="A17" s="73">
        <v>17</v>
      </c>
      <c r="B17" s="74" t="s">
        <v>81</v>
      </c>
      <c r="C17" s="73"/>
      <c r="D17" s="74"/>
    </row>
    <row r="18" spans="1:4" ht="15.6" x14ac:dyDescent="0.3">
      <c r="A18" s="73">
        <v>18</v>
      </c>
      <c r="B18" s="74" t="s">
        <v>82</v>
      </c>
      <c r="C18" s="73"/>
      <c r="D18" s="74"/>
    </row>
    <row r="19" spans="1:4" ht="15.6" x14ac:dyDescent="0.3">
      <c r="A19" s="73">
        <v>19</v>
      </c>
      <c r="B19" s="74" t="s">
        <v>83</v>
      </c>
      <c r="C19" s="73"/>
      <c r="D19" s="74"/>
    </row>
    <row r="20" spans="1:4" ht="15.6" x14ac:dyDescent="0.3">
      <c r="A20" s="73">
        <v>20</v>
      </c>
      <c r="B20" s="74" t="s">
        <v>84</v>
      </c>
      <c r="C20" s="73"/>
      <c r="D20" s="74"/>
    </row>
    <row r="21" spans="1:4" ht="15.6" x14ac:dyDescent="0.3">
      <c r="A21" s="73">
        <v>21</v>
      </c>
      <c r="B21" s="74" t="s">
        <v>85</v>
      </c>
      <c r="C21" s="73"/>
      <c r="D21" s="74"/>
    </row>
    <row r="22" spans="1:4" ht="15.6" x14ac:dyDescent="0.3">
      <c r="A22" s="73">
        <v>22</v>
      </c>
      <c r="B22" s="74" t="s">
        <v>86</v>
      </c>
      <c r="C22" s="73"/>
      <c r="D22" s="74"/>
    </row>
    <row r="23" spans="1:4" ht="15.6" x14ac:dyDescent="0.3">
      <c r="A23" s="73">
        <v>23</v>
      </c>
      <c r="B23" s="74" t="s">
        <v>87</v>
      </c>
      <c r="C23" s="73"/>
      <c r="D23" s="74"/>
    </row>
    <row r="24" spans="1:4" ht="15.6" x14ac:dyDescent="0.3">
      <c r="A24" s="73">
        <v>24</v>
      </c>
      <c r="B24" s="74" t="s">
        <v>88</v>
      </c>
      <c r="C24" s="73"/>
      <c r="D24" s="74"/>
    </row>
    <row r="25" spans="1:4" ht="15.6" x14ac:dyDescent="0.3">
      <c r="A25" s="73">
        <v>25</v>
      </c>
      <c r="B25" s="74" t="s">
        <v>89</v>
      </c>
      <c r="C25" s="73"/>
      <c r="D25" s="74"/>
    </row>
    <row r="26" spans="1:4" ht="15.6" x14ac:dyDescent="0.3">
      <c r="A26" s="73">
        <v>26</v>
      </c>
      <c r="B26" s="74" t="s">
        <v>90</v>
      </c>
      <c r="C26" s="73"/>
      <c r="D26" s="74"/>
    </row>
    <row r="27" spans="1:4" ht="15.6" x14ac:dyDescent="0.3">
      <c r="A27" s="73">
        <v>27</v>
      </c>
      <c r="B27" s="74" t="s">
        <v>91</v>
      </c>
      <c r="C27" s="73"/>
      <c r="D27" s="74"/>
    </row>
    <row r="28" spans="1:4" ht="15.6" x14ac:dyDescent="0.3">
      <c r="A28" s="73">
        <v>28</v>
      </c>
      <c r="B28" s="74" t="s">
        <v>92</v>
      </c>
      <c r="C28" s="73"/>
      <c r="D28" s="74"/>
    </row>
    <row r="29" spans="1:4" ht="15.6" x14ac:dyDescent="0.3">
      <c r="A29" s="73">
        <v>29</v>
      </c>
      <c r="B29" s="74" t="s">
        <v>93</v>
      </c>
      <c r="C29" s="73"/>
      <c r="D29" s="74"/>
    </row>
    <row r="30" spans="1:4" ht="15.6" x14ac:dyDescent="0.3">
      <c r="A30" s="73">
        <v>30</v>
      </c>
      <c r="B30" s="74" t="s">
        <v>94</v>
      </c>
      <c r="C30" s="73"/>
      <c r="D30" s="74"/>
    </row>
    <row r="31" spans="1:4" ht="15.6" x14ac:dyDescent="0.3">
      <c r="A31" s="73">
        <v>31</v>
      </c>
      <c r="B31" s="74" t="s">
        <v>95</v>
      </c>
      <c r="C31" s="73"/>
    </row>
    <row r="32" spans="1:4" ht="15.6" x14ac:dyDescent="0.3">
      <c r="A32" s="73">
        <v>32</v>
      </c>
      <c r="B32" s="74" t="s">
        <v>96</v>
      </c>
      <c r="C32" s="73"/>
    </row>
    <row r="33" spans="1:4" ht="15.6" x14ac:dyDescent="0.3">
      <c r="A33" s="73">
        <v>33</v>
      </c>
      <c r="B33" s="74" t="s">
        <v>97</v>
      </c>
      <c r="C33" s="73"/>
      <c r="D33" s="96"/>
    </row>
    <row r="34" spans="1:4" ht="15.6" x14ac:dyDescent="0.3">
      <c r="A34" s="73">
        <v>34</v>
      </c>
      <c r="B34" s="74" t="s">
        <v>98</v>
      </c>
    </row>
    <row r="35" spans="1:4" ht="15.6" x14ac:dyDescent="0.3">
      <c r="A35" s="73">
        <v>35</v>
      </c>
      <c r="B35" s="74" t="s">
        <v>99</v>
      </c>
    </row>
    <row r="36" spans="1:4" ht="15.6" x14ac:dyDescent="0.3">
      <c r="A36" s="73">
        <v>36</v>
      </c>
      <c r="B36" s="74" t="s">
        <v>100</v>
      </c>
    </row>
    <row r="37" spans="1:4" ht="15.6" x14ac:dyDescent="0.3">
      <c r="A37" s="73">
        <v>37</v>
      </c>
      <c r="B37" s="74" t="s">
        <v>101</v>
      </c>
    </row>
    <row r="38" spans="1:4" ht="15.6" x14ac:dyDescent="0.3">
      <c r="A38" s="73">
        <v>38</v>
      </c>
      <c r="B38" s="74" t="s">
        <v>102</v>
      </c>
    </row>
    <row r="39" spans="1:4" ht="15.6" x14ac:dyDescent="0.3">
      <c r="A39" s="73">
        <v>39</v>
      </c>
      <c r="B39" s="74" t="s">
        <v>103</v>
      </c>
    </row>
    <row r="40" spans="1:4" ht="15.6" x14ac:dyDescent="0.3">
      <c r="A40" s="73">
        <v>40</v>
      </c>
      <c r="B40" s="74" t="s">
        <v>104</v>
      </c>
    </row>
    <row r="41" spans="1:4" ht="15.6" x14ac:dyDescent="0.3">
      <c r="A41" s="73">
        <v>41</v>
      </c>
      <c r="B41" s="74" t="s">
        <v>105</v>
      </c>
    </row>
    <row r="42" spans="1:4" ht="15.6" x14ac:dyDescent="0.3">
      <c r="A42" s="73">
        <v>42</v>
      </c>
      <c r="B42" s="74" t="s">
        <v>106</v>
      </c>
    </row>
    <row r="43" spans="1:4" ht="15.6" x14ac:dyDescent="0.3">
      <c r="A43" s="73">
        <v>43</v>
      </c>
      <c r="B43" s="74" t="s">
        <v>107</v>
      </c>
    </row>
    <row r="44" spans="1:4" ht="15.6" x14ac:dyDescent="0.3">
      <c r="A44" s="73">
        <v>44</v>
      </c>
      <c r="B44" s="74" t="s">
        <v>108</v>
      </c>
    </row>
    <row r="45" spans="1:4" ht="15.6" x14ac:dyDescent="0.3">
      <c r="A45" s="73">
        <v>45</v>
      </c>
      <c r="B45" s="74" t="s">
        <v>109</v>
      </c>
    </row>
    <row r="46" spans="1:4" ht="15.6" x14ac:dyDescent="0.3">
      <c r="A46" s="73">
        <v>46</v>
      </c>
      <c r="B46" s="74" t="s">
        <v>110</v>
      </c>
    </row>
    <row r="47" spans="1:4" ht="15.6" x14ac:dyDescent="0.3">
      <c r="A47" s="73">
        <v>47</v>
      </c>
      <c r="B47" s="74" t="s">
        <v>111</v>
      </c>
    </row>
    <row r="48" spans="1:4" ht="15.6" x14ac:dyDescent="0.3">
      <c r="A48" s="73">
        <v>48</v>
      </c>
      <c r="B48" s="74" t="s">
        <v>112</v>
      </c>
    </row>
    <row r="49" spans="1:2" ht="15.6" x14ac:dyDescent="0.3">
      <c r="A49" s="73">
        <v>49</v>
      </c>
      <c r="B49" s="74" t="s">
        <v>113</v>
      </c>
    </row>
    <row r="50" spans="1:2" ht="15.6" x14ac:dyDescent="0.3">
      <c r="A50" s="73">
        <v>50</v>
      </c>
      <c r="B50" s="74" t="s">
        <v>114</v>
      </c>
    </row>
    <row r="51" spans="1:2" ht="15.6" x14ac:dyDescent="0.3">
      <c r="A51" s="73">
        <v>51</v>
      </c>
      <c r="B51" s="74" t="s">
        <v>115</v>
      </c>
    </row>
    <row r="52" spans="1:2" ht="15.6" x14ac:dyDescent="0.3">
      <c r="A52" s="73">
        <v>52</v>
      </c>
      <c r="B52" s="74" t="s">
        <v>116</v>
      </c>
    </row>
    <row r="53" spans="1:2" ht="15.6" x14ac:dyDescent="0.3">
      <c r="A53" s="73">
        <v>53</v>
      </c>
      <c r="B53" s="74" t="s">
        <v>117</v>
      </c>
    </row>
    <row r="54" spans="1:2" ht="15.6" x14ac:dyDescent="0.3">
      <c r="A54" s="73">
        <v>54</v>
      </c>
      <c r="B54" s="74" t="s">
        <v>118</v>
      </c>
    </row>
    <row r="55" spans="1:2" ht="15.6" x14ac:dyDescent="0.3">
      <c r="A55" s="73">
        <v>55</v>
      </c>
      <c r="B55" s="74" t="s">
        <v>119</v>
      </c>
    </row>
    <row r="56" spans="1:2" ht="15.6" x14ac:dyDescent="0.3">
      <c r="A56" s="73">
        <v>56</v>
      </c>
      <c r="B56" s="74" t="s">
        <v>120</v>
      </c>
    </row>
    <row r="57" spans="1:2" ht="15.6" x14ac:dyDescent="0.3">
      <c r="A57" s="73">
        <v>57</v>
      </c>
      <c r="B57" s="74" t="s">
        <v>121</v>
      </c>
    </row>
    <row r="58" spans="1:2" ht="15.6" x14ac:dyDescent="0.3">
      <c r="A58" s="73">
        <v>58</v>
      </c>
      <c r="B58" s="74" t="s">
        <v>122</v>
      </c>
    </row>
    <row r="59" spans="1:2" ht="15.6" x14ac:dyDescent="0.3">
      <c r="A59" s="73">
        <v>59</v>
      </c>
      <c r="B59" s="74" t="s">
        <v>123</v>
      </c>
    </row>
    <row r="60" spans="1:2" ht="15.6" x14ac:dyDescent="0.3">
      <c r="A60" s="73">
        <v>60</v>
      </c>
      <c r="B60" s="74" t="s">
        <v>124</v>
      </c>
    </row>
    <row r="61" spans="1:2" ht="15.6" x14ac:dyDescent="0.3">
      <c r="A61" s="73">
        <v>61</v>
      </c>
      <c r="B61" s="74" t="s">
        <v>125</v>
      </c>
    </row>
    <row r="62" spans="1:2" ht="15.6" x14ac:dyDescent="0.3">
      <c r="A62" s="73">
        <v>62</v>
      </c>
      <c r="B62" s="74" t="s">
        <v>126</v>
      </c>
    </row>
    <row r="63" spans="1:2" ht="15.6" x14ac:dyDescent="0.3">
      <c r="A63" s="73">
        <v>63</v>
      </c>
      <c r="B63" s="74" t="s">
        <v>127</v>
      </c>
    </row>
  </sheetData>
  <phoneticPr fontId="0" type="noConversion"/>
  <printOptions horizontalCentered="1"/>
  <pageMargins left="0.2" right="0" top="1" bottom="1" header="0.5" footer="0.5"/>
  <pageSetup paperSize="5" scale="90" orientation="portrait" r:id="rId1"/>
  <headerFooter alignWithMargins="0">
    <oddHeader>&amp;C&amp;"Arial,Bold"&amp;14SERVICE DESCRIPTION</oddHeader>
    <oddFooter>&amp;RRevised July 18,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II.B.1. Personnel Allocations </vt:lpstr>
      <vt:lpstr>II.B.2. Unit Cost Worksheet</vt:lpstr>
      <vt:lpstr>II.B.3. Support Bud by Prog Act</vt:lpstr>
      <vt:lpstr>Service Description Listing</vt:lpstr>
      <vt:lpstr>'II.B.1. Personnel Allocations '!Print_Area</vt:lpstr>
      <vt:lpstr>'II.B.2. Unit Cost Worksheet'!Print_Area</vt:lpstr>
      <vt:lpstr>'II.B.3. Support Bud by Prog Act'!Print_Area</vt:lpstr>
      <vt:lpstr>'II.B.1. Personnel Allocations '!Print_Titles</vt:lpstr>
      <vt:lpstr>'II.B.2. Unit Cost Worksheet'!Print_Titles</vt:lpstr>
      <vt:lpstr>'II.B.3. Support Bud by Prog Act'!Print_Titles</vt:lpstr>
    </vt:vector>
  </TitlesOfParts>
  <Company>DOEA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Cost Workbook</dc:title>
  <dc:creator>Michael Block</dc:creator>
  <cp:lastModifiedBy>Stanley C. McNeese</cp:lastModifiedBy>
  <cp:lastPrinted>2010-07-06T13:06:22Z</cp:lastPrinted>
  <dcterms:created xsi:type="dcterms:W3CDTF">2003-04-15T17:36:26Z</dcterms:created>
  <dcterms:modified xsi:type="dcterms:W3CDTF">2016-10-12T11:46:43Z</dcterms:modified>
</cp:coreProperties>
</file>